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521" windowWidth="9165" windowHeight="12120" activeTab="0"/>
  </bookViews>
  <sheets>
    <sheet name="Federpendel" sheetId="1" r:id="rId1"/>
    <sheet name="Tabelle2" sheetId="2" r:id="rId2"/>
    <sheet name="Tabelle3" sheetId="3" r:id="rId3"/>
  </sheets>
  <definedNames>
    <definedName name="A">'Federpendel'!$E$4</definedName>
    <definedName name="D">'Federpendel'!$H$4</definedName>
    <definedName name="dt">'Federpendel'!$H$5</definedName>
    <definedName name="m">'Federpendel'!$H$3</definedName>
    <definedName name="T">'Federpendel'!$K$4</definedName>
  </definedNames>
  <calcPr fullCalcOnLoad="1"/>
</workbook>
</file>

<file path=xl/comments1.xml><?xml version="1.0" encoding="utf-8"?>
<comments xmlns="http://schemas.openxmlformats.org/spreadsheetml/2006/main">
  <authors>
    <author>Lehrkraft</author>
  </authors>
  <commentList>
    <comment ref="E4" authorId="0">
      <text>
        <r>
          <rPr>
            <b/>
            <sz val="9"/>
            <rFont val="Tahoma"/>
            <family val="0"/>
          </rPr>
          <t>Startwert (Amplitude)</t>
        </r>
      </text>
    </comment>
  </commentList>
</comments>
</file>

<file path=xl/sharedStrings.xml><?xml version="1.0" encoding="utf-8"?>
<sst xmlns="http://schemas.openxmlformats.org/spreadsheetml/2006/main" count="16" uniqueCount="12">
  <si>
    <t>Schritt</t>
  </si>
  <si>
    <t>t in s</t>
  </si>
  <si>
    <t>a in m/s²</t>
  </si>
  <si>
    <t>v in m/s</t>
  </si>
  <si>
    <t>y in m</t>
  </si>
  <si>
    <t>Konstanten</t>
  </si>
  <si>
    <t>Zeitspanne dt in s</t>
  </si>
  <si>
    <t>Masse m in kg</t>
  </si>
  <si>
    <t>Federhärte D in N/m</t>
  </si>
  <si>
    <t>harmonische Schwingung © C. Wolfseher</t>
  </si>
  <si>
    <t>exakte Lösung (ohne Dämpfung):</t>
  </si>
  <si>
    <t>Schwingungsdauer in s: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</si>
</sst>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E+00"/>
    <numFmt numFmtId="165" formatCode="0.00000E+00"/>
    <numFmt numFmtId="166" formatCode="0.0000E+00"/>
    <numFmt numFmtId="167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8"/>
      <name val="Arial"/>
      <family val="0"/>
    </font>
    <font>
      <sz val="12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harmonische Schwingung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15"/>
          <c:w val="0.959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Federpendel!$E$3</c:f>
              <c:strCache>
                <c:ptCount val="1"/>
                <c:pt idx="0">
                  <c:v>y in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Federpendel!$B$4:$B$300</c:f>
              <c:numCache/>
            </c:numRef>
          </c:xVal>
          <c:yVal>
            <c:numRef>
              <c:f>Federpendel!$E$4:$E$300</c:f>
              <c:numCache/>
            </c:numRef>
          </c:yVal>
          <c:smooth val="0"/>
        </c:ser>
        <c:ser>
          <c:idx val="1"/>
          <c:order val="1"/>
          <c:tx>
            <c:strRef>
              <c:f>Federpendel!$D$3</c:f>
              <c:strCache>
                <c:ptCount val="1"/>
                <c:pt idx="0">
                  <c:v>v in 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Federpendel!$B$4:$B$300</c:f>
              <c:numCache/>
            </c:numRef>
          </c:xVal>
          <c:yVal>
            <c:numRef>
              <c:f>Federpendel!$D$4:$D$300</c:f>
              <c:numCache/>
            </c:numRef>
          </c:yVal>
          <c:smooth val="0"/>
        </c:ser>
        <c:ser>
          <c:idx val="2"/>
          <c:order val="2"/>
          <c:tx>
            <c:strRef>
              <c:f>Federpendel!$C$3</c:f>
              <c:strCache>
                <c:ptCount val="1"/>
                <c:pt idx="0">
                  <c:v>a in m/s²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Federpendel!$B$4:$B$300</c:f>
              <c:numCache/>
            </c:numRef>
          </c:xVal>
          <c:yVal>
            <c:numRef>
              <c:f>Federpendel!$C$4:$C$300</c:f>
              <c:numCache/>
            </c:numRef>
          </c:yVal>
          <c:smooth val="0"/>
        </c:ser>
        <c:axId val="13297368"/>
        <c:axId val="52567449"/>
      </c:scatterChart>
      <c:val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45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5</xdr:row>
      <xdr:rowOff>95250</xdr:rowOff>
    </xdr:from>
    <xdr:to>
      <xdr:col>12</xdr:col>
      <xdr:colOff>752475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3419475" y="904875"/>
        <a:ext cx="63817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workbookViewId="0" topLeftCell="A1">
      <selection activeCell="H3" sqref="H3"/>
    </sheetView>
  </sheetViews>
  <sheetFormatPr defaultColWidth="11.421875" defaultRowHeight="12.75"/>
  <cols>
    <col min="1" max="1" width="8.28125" style="0" customWidth="1"/>
    <col min="2" max="2" width="7.28125" style="0" customWidth="1"/>
    <col min="3" max="3" width="12.57421875" style="0" customWidth="1"/>
    <col min="4" max="4" width="9.8515625" style="0" customWidth="1"/>
    <col min="7" max="7" width="17.7109375" style="0" customWidth="1"/>
    <col min="16" max="16" width="10.28125" style="0" customWidth="1"/>
  </cols>
  <sheetData>
    <row r="1" spans="1:8" ht="12.75">
      <c r="A1" s="9" t="s">
        <v>9</v>
      </c>
      <c r="B1" s="9"/>
      <c r="C1" s="9"/>
      <c r="D1" s="9"/>
      <c r="E1" s="9"/>
      <c r="G1" s="1" t="s">
        <v>5</v>
      </c>
      <c r="H1" s="2"/>
    </row>
    <row r="2" spans="7:14" ht="12.75">
      <c r="G2" s="3"/>
      <c r="H2" s="4"/>
      <c r="N2" t="s">
        <v>10</v>
      </c>
    </row>
    <row r="3" spans="1:17" ht="12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G3" s="5" t="s">
        <v>7</v>
      </c>
      <c r="H3" s="5">
        <v>0.2</v>
      </c>
      <c r="J3" t="s">
        <v>11</v>
      </c>
      <c r="N3" s="6" t="s">
        <v>1</v>
      </c>
      <c r="O3" s="6" t="s">
        <v>2</v>
      </c>
      <c r="P3" s="6" t="s">
        <v>3</v>
      </c>
      <c r="Q3" s="6" t="s">
        <v>4</v>
      </c>
    </row>
    <row r="4" spans="1:17" ht="12.75">
      <c r="A4">
        <v>0</v>
      </c>
      <c r="B4">
        <f aca="true" t="shared" si="0" ref="B4:B67">A4*dt</f>
        <v>0</v>
      </c>
      <c r="C4">
        <f aca="true" t="shared" si="1" ref="C4:C67">-D*E4/m</f>
        <v>-0.25</v>
      </c>
      <c r="D4">
        <f>0</f>
        <v>0</v>
      </c>
      <c r="E4" s="7">
        <v>0.1</v>
      </c>
      <c r="G4" s="5" t="s">
        <v>8</v>
      </c>
      <c r="H4" s="5">
        <v>0.5</v>
      </c>
      <c r="K4">
        <f>2*PI()*SQRT(m/D)</f>
        <v>3.9738353063184406</v>
      </c>
      <c r="N4">
        <f>B4</f>
        <v>0</v>
      </c>
      <c r="O4">
        <f aca="true" t="shared" si="2" ref="O4:O67">-D/m*Q4</f>
        <v>-0.25</v>
      </c>
      <c r="P4" s="8">
        <f aca="true" t="shared" si="3" ref="P4:P67">-A*SQRT(D/m)*SIN(2*PI()*N4/T)</f>
        <v>0</v>
      </c>
      <c r="Q4">
        <f aca="true" t="shared" si="4" ref="Q4:Q67">A*COS(2*PI()*N4/T)</f>
        <v>0.1</v>
      </c>
    </row>
    <row r="5" spans="1:17" ht="12.75">
      <c r="A5">
        <v>1</v>
      </c>
      <c r="B5">
        <f t="shared" si="0"/>
        <v>0.02</v>
      </c>
      <c r="C5">
        <f t="shared" si="1"/>
        <v>-0.249875</v>
      </c>
      <c r="D5">
        <f aca="true" t="shared" si="5" ref="D5:D68">D4+C4*dt</f>
        <v>-0.005</v>
      </c>
      <c r="E5">
        <f aca="true" t="shared" si="6" ref="E5:E68">E4+AVERAGE(D4:D5)*dt</f>
        <v>0.09995000000000001</v>
      </c>
      <c r="G5" s="5" t="s">
        <v>6</v>
      </c>
      <c r="H5" s="5">
        <v>0.02</v>
      </c>
      <c r="N5">
        <f aca="true" t="shared" si="7" ref="N5:N68">B5</f>
        <v>0.02</v>
      </c>
      <c r="O5">
        <f t="shared" si="2"/>
        <v>-0.24987501041631946</v>
      </c>
      <c r="P5" s="8">
        <f t="shared" si="3"/>
        <v>-0.004999166708332342</v>
      </c>
      <c r="Q5">
        <f t="shared" si="4"/>
        <v>0.09995000416652779</v>
      </c>
    </row>
    <row r="6" spans="1:17" ht="12.75">
      <c r="A6">
        <v>2</v>
      </c>
      <c r="B6">
        <f t="shared" si="0"/>
        <v>0.04</v>
      </c>
      <c r="C6">
        <f t="shared" si="1"/>
        <v>-0.24950006250000004</v>
      </c>
      <c r="D6">
        <f t="shared" si="5"/>
        <v>-0.0099975</v>
      </c>
      <c r="E6">
        <f t="shared" si="6"/>
        <v>0.09980002500000001</v>
      </c>
      <c r="N6">
        <f t="shared" si="7"/>
        <v>0.04</v>
      </c>
      <c r="O6">
        <f t="shared" si="2"/>
        <v>-0.24950016664444602</v>
      </c>
      <c r="P6" s="8">
        <f t="shared" si="3"/>
        <v>-0.009993334666539691</v>
      </c>
      <c r="Q6">
        <f t="shared" si="4"/>
        <v>0.09980006665777841</v>
      </c>
    </row>
    <row r="7" spans="1:17" ht="12.75">
      <c r="A7">
        <v>3</v>
      </c>
      <c r="B7">
        <f t="shared" si="0"/>
        <v>0.06</v>
      </c>
      <c r="C7">
        <f t="shared" si="1"/>
        <v>-0.24887543746875004</v>
      </c>
      <c r="D7">
        <f t="shared" si="5"/>
        <v>-0.01498750125</v>
      </c>
      <c r="E7">
        <f t="shared" si="6"/>
        <v>0.09955017498750002</v>
      </c>
      <c r="N7">
        <f t="shared" si="7"/>
        <v>0.06</v>
      </c>
      <c r="O7">
        <f t="shared" si="2"/>
        <v>-0.24887584349691572</v>
      </c>
      <c r="P7" s="8">
        <f t="shared" si="3"/>
        <v>-0.01497751012283063</v>
      </c>
      <c r="Q7">
        <f t="shared" si="4"/>
        <v>0.09955033739876629</v>
      </c>
    </row>
    <row r="8" spans="1:17" ht="12.75">
      <c r="A8">
        <v>4</v>
      </c>
      <c r="B8">
        <f t="shared" si="0"/>
        <v>0.08</v>
      </c>
      <c r="C8">
        <f t="shared" si="1"/>
        <v>-0.24800162468751566</v>
      </c>
      <c r="D8">
        <f t="shared" si="5"/>
        <v>-0.019965009999375</v>
      </c>
      <c r="E8">
        <f t="shared" si="6"/>
        <v>0.09920064987500626</v>
      </c>
      <c r="N8">
        <f t="shared" si="7"/>
        <v>0.08</v>
      </c>
      <c r="O8">
        <f t="shared" si="2"/>
        <v>-0.24800266524485076</v>
      </c>
      <c r="P8" s="8">
        <f t="shared" si="3"/>
        <v>-0.019946709317082978</v>
      </c>
      <c r="Q8">
        <f t="shared" si="4"/>
        <v>0.0992010660979403</v>
      </c>
    </row>
    <row r="9" spans="1:17" ht="12.75">
      <c r="A9">
        <v>5</v>
      </c>
      <c r="B9">
        <f t="shared" si="0"/>
        <v>0.1</v>
      </c>
      <c r="C9">
        <f t="shared" si="1"/>
        <v>-0.24687937337520313</v>
      </c>
      <c r="D9">
        <f t="shared" si="5"/>
        <v>-0.024925042493125316</v>
      </c>
      <c r="E9">
        <f t="shared" si="6"/>
        <v>0.09875174935008126</v>
      </c>
      <c r="N9">
        <f t="shared" si="7"/>
        <v>0.1</v>
      </c>
      <c r="O9">
        <f t="shared" si="2"/>
        <v>-0.24688150499374084</v>
      </c>
      <c r="P9" s="8">
        <f t="shared" si="3"/>
        <v>-0.024895963464188615</v>
      </c>
      <c r="Q9">
        <f t="shared" si="4"/>
        <v>0.09875260199749633</v>
      </c>
    </row>
    <row r="10" spans="1:17" ht="12.75">
      <c r="A10">
        <v>6</v>
      </c>
      <c r="B10">
        <f t="shared" si="0"/>
        <v>0.12</v>
      </c>
      <c r="C10">
        <f t="shared" si="1"/>
        <v>-0.24550968156385927</v>
      </c>
      <c r="D10">
        <f t="shared" si="5"/>
        <v>-0.02986262996062938</v>
      </c>
      <c r="E10">
        <f t="shared" si="6"/>
        <v>0.09820387262554371</v>
      </c>
      <c r="N10">
        <f t="shared" si="7"/>
        <v>0.12</v>
      </c>
      <c r="O10">
        <f t="shared" si="2"/>
        <v>-0.24551348381041016</v>
      </c>
      <c r="P10" s="8">
        <f t="shared" si="3"/>
        <v>-0.02982032372242453</v>
      </c>
      <c r="Q10">
        <f t="shared" si="4"/>
        <v>0.09820539352416406</v>
      </c>
    </row>
    <row r="11" spans="1:17" ht="12.75">
      <c r="A11">
        <v>7</v>
      </c>
      <c r="B11">
        <f t="shared" si="0"/>
        <v>0.14</v>
      </c>
      <c r="C11">
        <f t="shared" si="1"/>
        <v>-0.24389379522504587</v>
      </c>
      <c r="D11">
        <f t="shared" si="5"/>
        <v>-0.03477282359190657</v>
      </c>
      <c r="E11">
        <f t="shared" si="6"/>
        <v>0.09755751809001835</v>
      </c>
      <c r="N11">
        <f t="shared" si="7"/>
        <v>0.14</v>
      </c>
      <c r="O11">
        <f t="shared" si="2"/>
        <v>-0.24389996960204408</v>
      </c>
      <c r="P11" s="8">
        <f t="shared" si="3"/>
        <v>-0.03471486614188217</v>
      </c>
      <c r="Q11">
        <f t="shared" si="4"/>
        <v>0.09755998784081762</v>
      </c>
    </row>
    <row r="12" spans="1:17" ht="12.75">
      <c r="A12">
        <v>8</v>
      </c>
      <c r="B12">
        <f t="shared" si="0"/>
        <v>0.16</v>
      </c>
      <c r="C12">
        <f t="shared" si="1"/>
        <v>-0.24203320714783802</v>
      </c>
      <c r="D12">
        <f t="shared" si="5"/>
        <v>-0.03965069949640748</v>
      </c>
      <c r="E12">
        <f t="shared" si="6"/>
        <v>0.09681328285913521</v>
      </c>
      <c r="N12">
        <f t="shared" si="7"/>
        <v>0.16</v>
      </c>
      <c r="O12">
        <f t="shared" si="2"/>
        <v>-0.24204257574839594</v>
      </c>
      <c r="P12" s="8">
        <f t="shared" si="3"/>
        <v>-0.039574696588007</v>
      </c>
      <c r="Q12">
        <f t="shared" si="4"/>
        <v>0.09681703029935837</v>
      </c>
    </row>
    <row r="13" spans="1:17" ht="12.75">
      <c r="A13">
        <v>9</v>
      </c>
      <c r="B13">
        <f t="shared" si="0"/>
        <v>0.18</v>
      </c>
      <c r="C13">
        <f t="shared" si="1"/>
        <v>-0.23992965556944373</v>
      </c>
      <c r="D13">
        <f t="shared" si="5"/>
        <v>-0.04449136363936424</v>
      </c>
      <c r="E13">
        <f t="shared" si="6"/>
        <v>0.0959718622277775</v>
      </c>
      <c r="N13">
        <f t="shared" si="7"/>
        <v>0.18</v>
      </c>
      <c r="O13">
        <f t="shared" si="2"/>
        <v>-0.23994315948854172</v>
      </c>
      <c r="P13" s="8">
        <f t="shared" si="3"/>
        <v>-0.04439495563532528</v>
      </c>
      <c r="Q13">
        <f t="shared" si="4"/>
        <v>0.09597726379541668</v>
      </c>
    </row>
    <row r="14" spans="1:17" ht="12.75">
      <c r="A14">
        <v>10</v>
      </c>
      <c r="B14">
        <f t="shared" si="0"/>
        <v>0.2</v>
      </c>
      <c r="C14">
        <f t="shared" si="1"/>
        <v>-0.2375851225596908</v>
      </c>
      <c r="D14">
        <f t="shared" si="5"/>
        <v>-0.049289956750753115</v>
      </c>
      <c r="E14">
        <f t="shared" si="6"/>
        <v>0.09503404902387633</v>
      </c>
      <c r="N14">
        <f t="shared" si="7"/>
        <v>0.2</v>
      </c>
      <c r="O14">
        <f t="shared" si="2"/>
        <v>-0.23760382006379574</v>
      </c>
      <c r="P14" s="8">
        <f t="shared" si="3"/>
        <v>-0.04917082342646456</v>
      </c>
      <c r="Q14">
        <f t="shared" si="4"/>
        <v>0.0950415280255183</v>
      </c>
    </row>
    <row r="15" spans="1:17" ht="12.75">
      <c r="A15">
        <v>11</v>
      </c>
      <c r="B15">
        <f t="shared" si="0"/>
        <v>0.22</v>
      </c>
      <c r="C15">
        <f t="shared" si="1"/>
        <v>-0.2350018321608733</v>
      </c>
      <c r="D15">
        <f t="shared" si="5"/>
        <v>-0.05404165920194693</v>
      </c>
      <c r="E15">
        <f t="shared" si="6"/>
        <v>0.09400073286434933</v>
      </c>
      <c r="N15">
        <f t="shared" si="7"/>
        <v>0.22</v>
      </c>
      <c r="O15">
        <f t="shared" si="2"/>
        <v>-0.23502689661864432</v>
      </c>
      <c r="P15" s="8">
        <f t="shared" si="3"/>
        <v>-0.05389752449160941</v>
      </c>
      <c r="Q15">
        <f t="shared" si="4"/>
        <v>0.09401075864745773</v>
      </c>
    </row>
    <row r="16" spans="1:17" ht="12.75">
      <c r="A16">
        <v>12</v>
      </c>
      <c r="B16">
        <f t="shared" si="0"/>
        <v>0.24</v>
      </c>
      <c r="C16">
        <f t="shared" si="1"/>
        <v>-0.23218224828469555</v>
      </c>
      <c r="D16">
        <f t="shared" si="5"/>
        <v>-0.05874169584516439</v>
      </c>
      <c r="E16">
        <f t="shared" si="6"/>
        <v>0.09287289931387822</v>
      </c>
      <c r="N16">
        <f t="shared" si="7"/>
        <v>0.24</v>
      </c>
      <c r="O16">
        <f t="shared" si="2"/>
        <v>-0.23221496586179613</v>
      </c>
      <c r="P16" s="8">
        <f t="shared" si="3"/>
        <v>-0.05857033252357331</v>
      </c>
      <c r="Q16">
        <f t="shared" si="4"/>
        <v>0.09288598634471845</v>
      </c>
    </row>
    <row r="17" spans="1:17" ht="12.75">
      <c r="A17">
        <v>13</v>
      </c>
      <c r="B17">
        <f t="shared" si="0"/>
        <v>0.26</v>
      </c>
      <c r="C17">
        <f t="shared" si="1"/>
        <v>-0.229129072368295</v>
      </c>
      <c r="D17">
        <f t="shared" si="5"/>
        <v>-0.06338534081085831</v>
      </c>
      <c r="E17">
        <f t="shared" si="6"/>
        <v>0.091651628947318</v>
      </c>
      <c r="N17">
        <f t="shared" si="7"/>
        <v>0.26</v>
      </c>
      <c r="O17">
        <f t="shared" si="2"/>
        <v>-0.22917083948968825</v>
      </c>
      <c r="P17" s="8">
        <f t="shared" si="3"/>
        <v>-0.06318457510371199</v>
      </c>
      <c r="Q17">
        <f t="shared" si="4"/>
        <v>0.0916683357958753</v>
      </c>
    </row>
    <row r="18" spans="1:17" ht="12.75">
      <c r="A18">
        <v>14</v>
      </c>
      <c r="B18">
        <f t="shared" si="0"/>
        <v>0.28</v>
      </c>
      <c r="C18">
        <f t="shared" si="1"/>
        <v>-0.22584524079156792</v>
      </c>
      <c r="D18">
        <f t="shared" si="5"/>
        <v>-0.0679679222582242</v>
      </c>
      <c r="E18">
        <f t="shared" si="6"/>
        <v>0.09033809631662718</v>
      </c>
      <c r="N18">
        <f t="shared" si="7"/>
        <v>0.28</v>
      </c>
      <c r="O18">
        <f t="shared" si="2"/>
        <v>-0.2258975613750241</v>
      </c>
      <c r="P18" s="8">
        <f t="shared" si="3"/>
        <v>-0.06773563837395272</v>
      </c>
      <c r="Q18">
        <f t="shared" si="4"/>
        <v>0.09035902455000963</v>
      </c>
    </row>
    <row r="19" spans="1:17" ht="12.75">
      <c r="A19">
        <v>15</v>
      </c>
      <c r="B19">
        <f t="shared" si="0"/>
        <v>0.3</v>
      </c>
      <c r="C19">
        <f t="shared" si="1"/>
        <v>-0.2223339220582609</v>
      </c>
      <c r="D19">
        <f t="shared" si="5"/>
        <v>-0.07248482707405557</v>
      </c>
      <c r="E19">
        <f t="shared" si="6"/>
        <v>0.08893356882330437</v>
      </c>
      <c r="N19">
        <f t="shared" si="7"/>
        <v>0.3</v>
      </c>
      <c r="O19">
        <f t="shared" si="2"/>
        <v>-0.22239840452315418</v>
      </c>
      <c r="P19" s="8">
        <f t="shared" si="3"/>
        <v>-0.07221897165026785</v>
      </c>
      <c r="Q19">
        <f t="shared" si="4"/>
        <v>0.08895936180926167</v>
      </c>
    </row>
    <row r="20" spans="1:17" ht="12.75">
      <c r="A20">
        <v>16</v>
      </c>
      <c r="B20">
        <f t="shared" si="0"/>
        <v>0.32</v>
      </c>
      <c r="C20">
        <f t="shared" si="1"/>
        <v>-0.218598513743529</v>
      </c>
      <c r="D20">
        <f t="shared" si="5"/>
        <v>-0.0769315055152208</v>
      </c>
      <c r="E20">
        <f t="shared" si="6"/>
        <v>0.08743940549741161</v>
      </c>
      <c r="N20">
        <f t="shared" si="7"/>
        <v>0.32</v>
      </c>
      <c r="O20">
        <f t="shared" si="2"/>
        <v>-0.21867686779934378</v>
      </c>
      <c r="P20" s="8">
        <f t="shared" si="3"/>
        <v>-0.07663009197297975</v>
      </c>
      <c r="Q20">
        <f t="shared" si="4"/>
        <v>0.08747074711973751</v>
      </c>
    </row>
    <row r="21" spans="1:17" ht="12.75">
      <c r="A21">
        <v>17</v>
      </c>
      <c r="B21">
        <f t="shared" si="0"/>
        <v>0.34</v>
      </c>
      <c r="C21">
        <f t="shared" si="1"/>
        <v>-0.2146426392108962</v>
      </c>
      <c r="D21">
        <f t="shared" si="5"/>
        <v>-0.08130347579009137</v>
      </c>
      <c r="E21">
        <f t="shared" si="6"/>
        <v>0.08585705568435849</v>
      </c>
      <c r="N21">
        <f t="shared" si="7"/>
        <v>0.34</v>
      </c>
      <c r="O21">
        <f t="shared" si="2"/>
        <v>-0.21473667243019887</v>
      </c>
      <c r="P21" s="8">
        <f t="shared" si="3"/>
        <v>-0.08096458858934684</v>
      </c>
      <c r="Q21">
        <f t="shared" si="4"/>
        <v>0.08589466897207955</v>
      </c>
    </row>
    <row r="22" spans="1:17" ht="12.75">
      <c r="A22">
        <v>18</v>
      </c>
      <c r="B22">
        <f t="shared" si="0"/>
        <v>0.36</v>
      </c>
      <c r="C22">
        <f t="shared" si="1"/>
        <v>-0.2104701441017862</v>
      </c>
      <c r="D22">
        <f t="shared" si="5"/>
        <v>-0.0855963285743093</v>
      </c>
      <c r="E22">
        <f t="shared" si="6"/>
        <v>0.08418805764071448</v>
      </c>
      <c r="N22">
        <f t="shared" si="7"/>
        <v>0.36</v>
      </c>
      <c r="O22">
        <f t="shared" si="2"/>
        <v>-0.21058175828275003</v>
      </c>
      <c r="P22" s="8">
        <f t="shared" si="3"/>
        <v>-0.0852181273639487</v>
      </c>
      <c r="Q22">
        <f t="shared" si="4"/>
        <v>0.08423270331310001</v>
      </c>
    </row>
    <row r="23" spans="1:17" ht="12.75">
      <c r="A23">
        <v>19</v>
      </c>
      <c r="B23">
        <f t="shared" si="0"/>
        <v>0.38</v>
      </c>
      <c r="C23">
        <f t="shared" si="1"/>
        <v>-0.20608509260101981</v>
      </c>
      <c r="D23">
        <f t="shared" si="5"/>
        <v>-0.08980573145634502</v>
      </c>
      <c r="E23">
        <f t="shared" si="6"/>
        <v>0.08243403704040793</v>
      </c>
      <c r="N23">
        <f t="shared" si="7"/>
        <v>0.38</v>
      </c>
      <c r="O23">
        <f t="shared" si="2"/>
        <v>-0.20621627992491331</v>
      </c>
      <c r="P23" s="8">
        <f t="shared" si="3"/>
        <v>-0.0893864551124605</v>
      </c>
      <c r="Q23">
        <f t="shared" si="4"/>
        <v>0.08248651196996533</v>
      </c>
    </row>
    <row r="24" spans="1:17" ht="12.75">
      <c r="A24">
        <v>20</v>
      </c>
      <c r="B24">
        <f t="shared" si="0"/>
        <v>0.4</v>
      </c>
      <c r="C24">
        <f t="shared" si="1"/>
        <v>-0.20149176348190206</v>
      </c>
      <c r="D24">
        <f t="shared" si="5"/>
        <v>-0.09392743330836541</v>
      </c>
      <c r="E24">
        <f t="shared" si="6"/>
        <v>0.08059670539276083</v>
      </c>
      <c r="N24">
        <f t="shared" si="7"/>
        <v>0.4</v>
      </c>
      <c r="O24">
        <f t="shared" si="2"/>
        <v>-0.20164460247126895</v>
      </c>
      <c r="P24" s="8">
        <f t="shared" si="3"/>
        <v>-0.09346540385448285</v>
      </c>
      <c r="Q24">
        <f t="shared" si="4"/>
        <v>0.08065784098850758</v>
      </c>
    </row>
    <row r="25" spans="1:17" ht="12.75">
      <c r="A25">
        <v>21</v>
      </c>
      <c r="B25">
        <f t="shared" si="0"/>
        <v>0.42</v>
      </c>
      <c r="C25">
        <f t="shared" si="1"/>
        <v>-0.19669464593474284</v>
      </c>
      <c r="D25">
        <f t="shared" si="5"/>
        <v>-0.09795726857800345</v>
      </c>
      <c r="E25">
        <f t="shared" si="6"/>
        <v>0.07867785837389714</v>
      </c>
      <c r="N25">
        <f t="shared" si="7"/>
        <v>0.42</v>
      </c>
      <c r="O25">
        <f t="shared" si="2"/>
        <v>-0.19687129721830998</v>
      </c>
      <c r="P25" s="8">
        <f t="shared" si="3"/>
        <v>-0.09745089498117473</v>
      </c>
      <c r="Q25">
        <f t="shared" si="4"/>
        <v>0.078748518887324</v>
      </c>
    </row>
    <row r="26" spans="1:17" ht="12.75">
      <c r="A26">
        <v>22</v>
      </c>
      <c r="B26">
        <f t="shared" si="0"/>
        <v>0.44</v>
      </c>
      <c r="C26">
        <f t="shared" si="1"/>
        <v>-0.1916984351828753</v>
      </c>
      <c r="D26">
        <f t="shared" si="5"/>
        <v>-0.1018911614966983</v>
      </c>
      <c r="E26">
        <f t="shared" si="6"/>
        <v>0.07667937407315012</v>
      </c>
      <c r="N26">
        <f t="shared" si="7"/>
        <v>0.44</v>
      </c>
      <c r="O26">
        <f t="shared" si="2"/>
        <v>-0.19190113707352735</v>
      </c>
      <c r="P26" s="8">
        <f t="shared" si="3"/>
        <v>-0.10133894333352265</v>
      </c>
      <c r="Q26">
        <f t="shared" si="4"/>
        <v>0.07676045482941093</v>
      </c>
    </row>
    <row r="27" spans="1:17" ht="12.75">
      <c r="A27">
        <v>23</v>
      </c>
      <c r="B27">
        <f t="shared" si="0"/>
        <v>0.46</v>
      </c>
      <c r="C27">
        <f t="shared" si="1"/>
        <v>-0.18650802789044893</v>
      </c>
      <c r="D27">
        <f t="shared" si="5"/>
        <v>-0.1057251302003558</v>
      </c>
      <c r="E27">
        <f t="shared" si="6"/>
        <v>0.07460321115617957</v>
      </c>
      <c r="N27">
        <f t="shared" si="7"/>
        <v>0.46</v>
      </c>
      <c r="O27">
        <f t="shared" si="2"/>
        <v>-0.18673909178289952</v>
      </c>
      <c r="P27" s="8">
        <f t="shared" si="3"/>
        <v>-0.10512566118716754</v>
      </c>
      <c r="Q27">
        <f t="shared" si="4"/>
        <v>0.0746956367131598</v>
      </c>
    </row>
    <row r="28" spans="1:17" ht="12.75">
      <c r="A28">
        <v>24</v>
      </c>
      <c r="B28">
        <f t="shared" si="0"/>
        <v>0.48</v>
      </c>
      <c r="C28">
        <f t="shared" si="1"/>
        <v>-0.1811285173664859</v>
      </c>
      <c r="D28">
        <f t="shared" si="5"/>
        <v>-0.10945529075816478</v>
      </c>
      <c r="E28">
        <f t="shared" si="6"/>
        <v>0.07245140694659437</v>
      </c>
      <c r="N28">
        <f t="shared" si="7"/>
        <v>0.48</v>
      </c>
      <c r="O28">
        <f t="shared" si="2"/>
        <v>-0.18139032296156105</v>
      </c>
      <c r="P28" s="8">
        <f t="shared" si="3"/>
        <v>-0.10880726213980497</v>
      </c>
      <c r="Q28">
        <f t="shared" si="4"/>
        <v>0.07255612918462442</v>
      </c>
    </row>
    <row r="29" spans="1:17" ht="12.75">
      <c r="A29">
        <v>25</v>
      </c>
      <c r="B29">
        <f t="shared" si="0"/>
        <v>0.5</v>
      </c>
      <c r="C29">
        <f t="shared" si="1"/>
        <v>-0.17556518856989445</v>
      </c>
      <c r="D29">
        <f t="shared" si="5"/>
        <v>-0.11307786110549449</v>
      </c>
      <c r="E29">
        <f t="shared" si="6"/>
        <v>0.07022607542795778</v>
      </c>
      <c r="N29">
        <f t="shared" si="7"/>
        <v>0.5</v>
      </c>
      <c r="O29">
        <f t="shared" si="2"/>
        <v>-0.17586017893261746</v>
      </c>
      <c r="P29" s="8">
        <f t="shared" si="3"/>
        <v>-0.11238006489727223</v>
      </c>
      <c r="Q29">
        <f t="shared" si="4"/>
        <v>0.07034407157304698</v>
      </c>
    </row>
    <row r="30" spans="1:17" ht="12.75">
      <c r="A30">
        <v>26</v>
      </c>
      <c r="B30">
        <f t="shared" si="0"/>
        <v>0.52</v>
      </c>
      <c r="C30">
        <f t="shared" si="1"/>
        <v>-0.16982351292033476</v>
      </c>
      <c r="D30">
        <f t="shared" si="5"/>
        <v>-0.11658916487689237</v>
      </c>
      <c r="E30">
        <f t="shared" si="6"/>
        <v>0.06792940516813391</v>
      </c>
      <c r="N30">
        <f t="shared" si="7"/>
        <v>0.52</v>
      </c>
      <c r="O30">
        <f t="shared" si="2"/>
        <v>-0.17015418937926763</v>
      </c>
      <c r="P30" s="8">
        <f t="shared" si="3"/>
        <v>-0.11584049695453547</v>
      </c>
      <c r="Q30">
        <f t="shared" si="4"/>
        <v>0.06806167575170705</v>
      </c>
    </row>
    <row r="31" spans="1:17" ht="12.75">
      <c r="A31">
        <v>27</v>
      </c>
      <c r="B31">
        <f t="shared" si="0"/>
        <v>0.54</v>
      </c>
      <c r="C31">
        <f t="shared" si="1"/>
        <v>-0.16390914292002998</v>
      </c>
      <c r="D31">
        <f t="shared" si="5"/>
        <v>-0.11998563513529907</v>
      </c>
      <c r="E31">
        <f t="shared" si="6"/>
        <v>0.06556365716801199</v>
      </c>
      <c r="N31">
        <f t="shared" si="7"/>
        <v>0.54</v>
      </c>
      <c r="O31">
        <f t="shared" si="2"/>
        <v>-0.1642780598155817</v>
      </c>
      <c r="P31" s="8">
        <f t="shared" si="3"/>
        <v>-0.11918509816789713</v>
      </c>
      <c r="Q31">
        <f t="shared" si="4"/>
        <v>0.06571122392623267</v>
      </c>
    </row>
    <row r="32" spans="1:17" ht="12.75">
      <c r="A32">
        <v>28</v>
      </c>
      <c r="B32">
        <f t="shared" si="0"/>
        <v>0.56</v>
      </c>
      <c r="C32">
        <f t="shared" si="1"/>
        <v>-0.15782790659180498</v>
      </c>
      <c r="D32">
        <f t="shared" si="5"/>
        <v>-0.12326381799369968</v>
      </c>
      <c r="E32">
        <f t="shared" si="6"/>
        <v>0.063131162636722</v>
      </c>
      <c r="N32">
        <f t="shared" si="7"/>
        <v>0.56</v>
      </c>
      <c r="O32">
        <f t="shared" si="2"/>
        <v>-0.15823766588146213</v>
      </c>
      <c r="P32" s="8">
        <f t="shared" si="3"/>
        <v>-0.12241052421485135</v>
      </c>
      <c r="Q32">
        <f t="shared" si="4"/>
        <v>0.06329506635258485</v>
      </c>
    </row>
    <row r="33" spans="1:17" ht="12.75">
      <c r="A33">
        <v>29</v>
      </c>
      <c r="B33">
        <f t="shared" si="0"/>
        <v>0.58</v>
      </c>
      <c r="C33">
        <f t="shared" si="1"/>
        <v>-0.1515858017388241</v>
      </c>
      <c r="D33">
        <f t="shared" si="5"/>
        <v>-0.12642037612553578</v>
      </c>
      <c r="E33">
        <f t="shared" si="6"/>
        <v>0.060634320695529646</v>
      </c>
      <c r="N33">
        <f t="shared" si="7"/>
        <v>0.58</v>
      </c>
      <c r="O33">
        <f t="shared" si="2"/>
        <v>-0.1520390474674938</v>
      </c>
      <c r="P33" s="8">
        <f t="shared" si="3"/>
        <v>-0.1255135499381277</v>
      </c>
      <c r="Q33">
        <f t="shared" si="4"/>
        <v>0.06081561898699753</v>
      </c>
    </row>
    <row r="34" spans="1:17" ht="12.75">
      <c r="A34">
        <v>30</v>
      </c>
      <c r="B34">
        <f t="shared" si="0"/>
        <v>0.6</v>
      </c>
      <c r="C34">
        <f t="shared" si="1"/>
        <v>-0.1451889900316779</v>
      </c>
      <c r="D34">
        <f t="shared" si="5"/>
        <v>-0.12945209216031225</v>
      </c>
      <c r="E34">
        <f t="shared" si="6"/>
        <v>0.05807559601267116</v>
      </c>
      <c r="N34">
        <f t="shared" si="7"/>
        <v>0.6</v>
      </c>
      <c r="O34">
        <f t="shared" si="2"/>
        <v>-0.14568840267555622</v>
      </c>
      <c r="P34" s="8">
        <f t="shared" si="3"/>
        <v>-0.1284910725705798</v>
      </c>
      <c r="Q34">
        <f t="shared" si="4"/>
        <v>0.05827536107022249</v>
      </c>
    </row>
    <row r="35" spans="1:17" ht="12.75">
      <c r="A35">
        <v>31</v>
      </c>
      <c r="B35">
        <f t="shared" si="0"/>
        <v>0.62</v>
      </c>
      <c r="C35">
        <f t="shared" si="1"/>
        <v>-0.13864379092864645</v>
      </c>
      <c r="D35">
        <f t="shared" si="5"/>
        <v>-0.1323558719609458</v>
      </c>
      <c r="E35">
        <f t="shared" si="6"/>
        <v>0.055457516371458584</v>
      </c>
      <c r="N35">
        <f t="shared" si="7"/>
        <v>0.62</v>
      </c>
      <c r="O35">
        <f t="shared" si="2"/>
        <v>-0.13919208162123864</v>
      </c>
      <c r="P35" s="8">
        <f t="shared" si="3"/>
        <v>-0.13134011483769376</v>
      </c>
      <c r="Q35">
        <f t="shared" si="4"/>
        <v>0.05567683264849546</v>
      </c>
    </row>
    <row r="36" spans="1:17" ht="12.75">
      <c r="A36">
        <v>32</v>
      </c>
      <c r="B36">
        <f t="shared" si="0"/>
        <v>0.64</v>
      </c>
      <c r="C36">
        <f t="shared" si="1"/>
        <v>-0.13195667543513484</v>
      </c>
      <c r="D36">
        <f t="shared" si="5"/>
        <v>-0.13512874777951875</v>
      </c>
      <c r="E36">
        <f t="shared" si="6"/>
        <v>0.05278267017405394</v>
      </c>
      <c r="N36">
        <f t="shared" si="7"/>
        <v>0.64</v>
      </c>
      <c r="O36">
        <f t="shared" si="2"/>
        <v>-0.13255658008425333</v>
      </c>
      <c r="P36" s="8">
        <f t="shared" si="3"/>
        <v>-0.1340578279346148</v>
      </c>
      <c r="Q36">
        <f t="shared" si="4"/>
        <v>0.053022632033701333</v>
      </c>
    </row>
    <row r="37" spans="1:17" ht="12.75">
      <c r="A37">
        <v>33</v>
      </c>
      <c r="B37">
        <f t="shared" si="0"/>
        <v>0.66</v>
      </c>
      <c r="C37">
        <f t="shared" si="1"/>
        <v>-0.12513425970844133</v>
      </c>
      <c r="D37">
        <f t="shared" si="5"/>
        <v>-0.13776788128822146</v>
      </c>
      <c r="E37">
        <f t="shared" si="6"/>
        <v>0.05005370388337654</v>
      </c>
      <c r="N37">
        <f t="shared" si="7"/>
        <v>0.66</v>
      </c>
      <c r="O37">
        <f t="shared" si="2"/>
        <v>-0.1257885330131972</v>
      </c>
      <c r="P37" s="8">
        <f t="shared" si="3"/>
        <v>-0.13664149437471448</v>
      </c>
      <c r="Q37">
        <f t="shared" si="4"/>
        <v>0.05031541320527888</v>
      </c>
    </row>
    <row r="38" spans="1:17" ht="12.75">
      <c r="A38">
        <v>34</v>
      </c>
      <c r="B38">
        <f t="shared" si="0"/>
        <v>0.68</v>
      </c>
      <c r="C38">
        <f t="shared" si="1"/>
        <v>-0.11818329851417606</v>
      </c>
      <c r="D38">
        <f t="shared" si="5"/>
        <v>-0.14027056648239028</v>
      </c>
      <c r="E38">
        <f t="shared" si="6"/>
        <v>0.04727331940567042</v>
      </c>
      <c r="N38">
        <f t="shared" si="7"/>
        <v>0.68</v>
      </c>
      <c r="O38">
        <f t="shared" si="2"/>
        <v>-0.1188947078911562</v>
      </c>
      <c r="P38" s="8">
        <f t="shared" si="3"/>
        <v>-0.1390885307068511</v>
      </c>
      <c r="Q38">
        <f t="shared" si="4"/>
        <v>0.047557883156462484</v>
      </c>
    </row>
    <row r="39" spans="1:17" ht="12.75">
      <c r="A39">
        <v>35</v>
      </c>
      <c r="B39">
        <f t="shared" si="0"/>
        <v>0.7000000000000001</v>
      </c>
      <c r="C39">
        <f t="shared" si="1"/>
        <v>-0.11111067854079944</v>
      </c>
      <c r="D39">
        <f t="shared" si="5"/>
        <v>-0.14263423245267381</v>
      </c>
      <c r="E39">
        <f t="shared" si="6"/>
        <v>0.04444427141631978</v>
      </c>
      <c r="N39">
        <f t="shared" si="7"/>
        <v>0.7000000000000001</v>
      </c>
      <c r="O39">
        <f t="shared" si="2"/>
        <v>-0.1118819979687862</v>
      </c>
      <c r="P39" s="8">
        <f t="shared" si="3"/>
        <v>-0.14139649009860542</v>
      </c>
      <c r="Q39">
        <f t="shared" si="4"/>
        <v>0.04475279918751448</v>
      </c>
    </row>
    <row r="40" spans="1:17" ht="12.75">
      <c r="A40">
        <v>36</v>
      </c>
      <c r="B40">
        <f t="shared" si="0"/>
        <v>0.72</v>
      </c>
      <c r="C40">
        <f t="shared" si="1"/>
        <v>-0.10392341157889536</v>
      </c>
      <c r="D40">
        <f t="shared" si="5"/>
        <v>-0.1448564460234898</v>
      </c>
      <c r="E40">
        <f t="shared" si="6"/>
        <v>0.041569364631558144</v>
      </c>
      <c r="N40">
        <f t="shared" si="7"/>
        <v>0.72</v>
      </c>
      <c r="O40">
        <f t="shared" si="2"/>
        <v>-0.10475741537163644</v>
      </c>
      <c r="P40" s="8">
        <f t="shared" si="3"/>
        <v>-0.1435630647829092</v>
      </c>
      <c r="Q40">
        <f t="shared" si="4"/>
        <v>0.041902966148654575</v>
      </c>
    </row>
    <row r="41" spans="1:17" ht="12.75">
      <c r="A41">
        <v>37</v>
      </c>
      <c r="B41">
        <f t="shared" si="0"/>
        <v>0.74</v>
      </c>
      <c r="C41">
        <f t="shared" si="1"/>
        <v>-0.09662862757193143</v>
      </c>
      <c r="D41">
        <f t="shared" si="5"/>
        <v>-0.1469349142550677</v>
      </c>
      <c r="E41">
        <f t="shared" si="6"/>
        <v>0.03865145102877257</v>
      </c>
      <c r="N41">
        <f t="shared" si="7"/>
        <v>0.74</v>
      </c>
      <c r="O41">
        <f t="shared" si="2"/>
        <v>-0.09752808408860864</v>
      </c>
      <c r="P41" s="8">
        <f t="shared" si="3"/>
        <v>-0.14558608836562</v>
      </c>
      <c r="Q41">
        <f t="shared" si="4"/>
        <v>0.039011233635443454</v>
      </c>
    </row>
    <row r="42" spans="1:17" ht="12.75">
      <c r="A42">
        <v>38</v>
      </c>
      <c r="B42">
        <f t="shared" si="0"/>
        <v>0.76</v>
      </c>
      <c r="C42">
        <f t="shared" si="1"/>
        <v>-0.08923356754539206</v>
      </c>
      <c r="D42">
        <f t="shared" si="5"/>
        <v>-0.14886748680650633</v>
      </c>
      <c r="E42">
        <f t="shared" si="6"/>
        <v>0.03569342701815683</v>
      </c>
      <c r="N42">
        <f t="shared" si="7"/>
        <v>0.76</v>
      </c>
      <c r="O42">
        <f t="shared" si="2"/>
        <v>-0.0902012328485617</v>
      </c>
      <c r="P42" s="8">
        <f t="shared" si="3"/>
        <v>-0.14746353799173487</v>
      </c>
      <c r="Q42">
        <f t="shared" si="4"/>
        <v>0.03608049313942468</v>
      </c>
    </row>
    <row r="43" spans="1:17" ht="12.75">
      <c r="A43">
        <v>39</v>
      </c>
      <c r="B43">
        <f t="shared" si="0"/>
        <v>0.78</v>
      </c>
      <c r="C43">
        <f t="shared" si="1"/>
        <v>-0.08174557642129406</v>
      </c>
      <c r="D43">
        <f t="shared" si="5"/>
        <v>-0.15065215815741417</v>
      </c>
      <c r="E43">
        <f t="shared" si="6"/>
        <v>0.032698230568517624</v>
      </c>
      <c r="N43">
        <f t="shared" si="7"/>
        <v>0.78</v>
      </c>
      <c r="O43">
        <f t="shared" si="2"/>
        <v>-0.08278418789218499</v>
      </c>
      <c r="P43" s="8">
        <f t="shared" si="3"/>
        <v>-0.14919353636807653</v>
      </c>
      <c r="Q43">
        <f t="shared" si="4"/>
        <v>0.033113675156873995</v>
      </c>
    </row>
    <row r="44" spans="1:17" ht="12.75">
      <c r="A44">
        <v>40</v>
      </c>
      <c r="B44">
        <f t="shared" si="0"/>
        <v>0.8</v>
      </c>
      <c r="C44">
        <f t="shared" si="1"/>
        <v>-0.0741720957252127</v>
      </c>
      <c r="D44">
        <f t="shared" si="5"/>
        <v>-0.15228706968584005</v>
      </c>
      <c r="E44">
        <f t="shared" si="6"/>
        <v>0.02966883829008508</v>
      </c>
      <c r="N44">
        <f t="shared" si="7"/>
        <v>0.8</v>
      </c>
      <c r="O44">
        <f t="shared" si="2"/>
        <v>-0.07528436564636853</v>
      </c>
      <c r="P44" s="8">
        <f t="shared" si="3"/>
        <v>-0.1507743536404304</v>
      </c>
      <c r="Q44">
        <f t="shared" si="4"/>
        <v>0.030113746258547416</v>
      </c>
    </row>
    <row r="45" spans="1:17" ht="12.75">
      <c r="A45">
        <v>41</v>
      </c>
      <c r="B45">
        <f t="shared" si="0"/>
        <v>0.8200000000000001</v>
      </c>
      <c r="C45">
        <f t="shared" si="1"/>
        <v>-0.0665206561930581</v>
      </c>
      <c r="D45">
        <f t="shared" si="5"/>
        <v>-0.1537705116003443</v>
      </c>
      <c r="E45">
        <f t="shared" si="6"/>
        <v>0.026608262477223237</v>
      </c>
      <c r="N45">
        <f t="shared" si="7"/>
        <v>0.8200000000000001</v>
      </c>
      <c r="O45">
        <f t="shared" si="2"/>
        <v>-0.06770926530839366</v>
      </c>
      <c r="P45" s="8">
        <f t="shared" si="3"/>
        <v>-0.15220440912325447</v>
      </c>
      <c r="Q45">
        <f t="shared" si="4"/>
        <v>0.027083706123357466</v>
      </c>
    </row>
    <row r="46" spans="1:17" ht="12.75">
      <c r="A46">
        <v>42</v>
      </c>
      <c r="B46">
        <f t="shared" si="0"/>
        <v>0.84</v>
      </c>
      <c r="C46">
        <f t="shared" si="1"/>
        <v>-0.05879887028494434</v>
      </c>
      <c r="D46">
        <f t="shared" si="5"/>
        <v>-0.15510092472420547</v>
      </c>
      <c r="E46">
        <f t="shared" si="6"/>
        <v>0.023519548113977738</v>
      </c>
      <c r="N46">
        <f t="shared" si="7"/>
        <v>0.84</v>
      </c>
      <c r="O46">
        <f t="shared" si="2"/>
        <v>-0.060066461347361155</v>
      </c>
      <c r="P46" s="8">
        <f t="shared" si="3"/>
        <v>-0.1534822728802333</v>
      </c>
      <c r="Q46">
        <f t="shared" si="4"/>
        <v>0.024026584538944462</v>
      </c>
    </row>
    <row r="47" spans="1:17" ht="12.75">
      <c r="A47">
        <v>43</v>
      </c>
      <c r="B47">
        <f t="shared" si="0"/>
        <v>0.86</v>
      </c>
      <c r="C47">
        <f t="shared" si="1"/>
        <v>-0.05101442461359159</v>
      </c>
      <c r="D47">
        <f t="shared" si="5"/>
        <v>-0.15627690212990436</v>
      </c>
      <c r="E47">
        <f t="shared" si="6"/>
        <v>0.020405769845436638</v>
      </c>
      <c r="N47">
        <f t="shared" si="7"/>
        <v>0.86</v>
      </c>
      <c r="O47">
        <f t="shared" si="2"/>
        <v>-0.052363595930352835</v>
      </c>
      <c r="P47" s="8">
        <f t="shared" si="3"/>
        <v>-0.15460666715409493</v>
      </c>
      <c r="Q47">
        <f t="shared" si="4"/>
        <v>0.020945438372141134</v>
      </c>
    </row>
    <row r="48" spans="1:17" ht="12.75">
      <c r="A48">
        <v>44</v>
      </c>
      <c r="B48">
        <f t="shared" si="0"/>
        <v>0.88</v>
      </c>
      <c r="C48">
        <f t="shared" si="1"/>
        <v>-0.043175072294789583</v>
      </c>
      <c r="D48">
        <f t="shared" si="5"/>
        <v>-0.1572971906221762</v>
      </c>
      <c r="E48">
        <f t="shared" si="6"/>
        <v>0.017270028917915833</v>
      </c>
      <c r="N48">
        <f t="shared" si="7"/>
        <v>0.88</v>
      </c>
      <c r="O48">
        <f t="shared" si="2"/>
        <v>-0.044608371280901754</v>
      </c>
      <c r="P48" s="8">
        <f t="shared" si="3"/>
        <v>-0.155576467644262</v>
      </c>
      <c r="Q48">
        <f t="shared" si="4"/>
        <v>0.0178433485123607</v>
      </c>
    </row>
    <row r="49" spans="1:17" ht="12.75">
      <c r="A49">
        <v>45</v>
      </c>
      <c r="B49">
        <f t="shared" si="0"/>
        <v>0.9</v>
      </c>
      <c r="C49">
        <f t="shared" si="1"/>
        <v>-0.03528862522753338</v>
      </c>
      <c r="D49">
        <f t="shared" si="5"/>
        <v>-0.15816069206807198</v>
      </c>
      <c r="E49">
        <f t="shared" si="6"/>
        <v>0.014115450091013351</v>
      </c>
      <c r="N49">
        <f t="shared" si="7"/>
        <v>0.9</v>
      </c>
      <c r="O49">
        <f t="shared" si="2"/>
        <v>-0.036808541977410084</v>
      </c>
      <c r="P49" s="8">
        <f t="shared" si="3"/>
        <v>-0.15639070463105825</v>
      </c>
      <c r="Q49">
        <f t="shared" si="4"/>
        <v>0.014723416790964033</v>
      </c>
    </row>
    <row r="50" spans="1:17" ht="12.75">
      <c r="A50">
        <v>46</v>
      </c>
      <c r="B50">
        <f t="shared" si="0"/>
        <v>0.92</v>
      </c>
      <c r="C50">
        <f t="shared" si="1"/>
        <v>-0.02736294631151601</v>
      </c>
      <c r="D50">
        <f t="shared" si="5"/>
        <v>-0.15886646457262266</v>
      </c>
      <c r="E50">
        <f t="shared" si="6"/>
        <v>0.010945178524606405</v>
      </c>
      <c r="N50">
        <f t="shared" si="7"/>
        <v>0.92</v>
      </c>
      <c r="O50">
        <f t="shared" si="2"/>
        <v>-0.028971907199217255</v>
      </c>
      <c r="P50" s="8">
        <f t="shared" si="3"/>
        <v>-0.15704856394534777</v>
      </c>
      <c r="Q50">
        <f t="shared" si="4"/>
        <v>0.011588762879686902</v>
      </c>
    </row>
    <row r="51" spans="1:17" ht="12.75">
      <c r="A51">
        <v>47</v>
      </c>
      <c r="B51">
        <f t="shared" si="0"/>
        <v>0.9400000000000001</v>
      </c>
      <c r="C51">
        <f t="shared" si="1"/>
        <v>-0.01940594160972912</v>
      </c>
      <c r="D51">
        <f t="shared" si="5"/>
        <v>-0.15941372349885297</v>
      </c>
      <c r="E51">
        <f t="shared" si="6"/>
        <v>0.007762376643891649</v>
      </c>
      <c r="N51">
        <f t="shared" si="7"/>
        <v>0.9400000000000001</v>
      </c>
      <c r="O51">
        <f t="shared" si="2"/>
        <v>-0.02110630292807033</v>
      </c>
      <c r="P51" s="8">
        <f t="shared" si="3"/>
        <v>-0.15754938778263602</v>
      </c>
      <c r="Q51">
        <f t="shared" si="4"/>
        <v>0.008442521171228132</v>
      </c>
    </row>
    <row r="52" spans="1:17" ht="12.75">
      <c r="A52">
        <v>48</v>
      </c>
      <c r="B52">
        <f t="shared" si="0"/>
        <v>0.96</v>
      </c>
      <c r="C52">
        <f t="shared" si="1"/>
        <v>-0.011425552463981609</v>
      </c>
      <c r="D52">
        <f t="shared" si="5"/>
        <v>-0.15980184233104755</v>
      </c>
      <c r="E52">
        <f t="shared" si="6"/>
        <v>0.004570220985592644</v>
      </c>
      <c r="N52">
        <f t="shared" si="7"/>
        <v>0.96</v>
      </c>
      <c r="O52">
        <f t="shared" si="2"/>
        <v>-0.01321959411279534</v>
      </c>
      <c r="P52" s="8">
        <f t="shared" si="3"/>
        <v>-0.15789267536081966</v>
      </c>
      <c r="Q52">
        <f t="shared" si="4"/>
        <v>0.005287837645118136</v>
      </c>
    </row>
    <row r="53" spans="1:17" ht="12.75">
      <c r="A53">
        <v>49</v>
      </c>
      <c r="B53">
        <f t="shared" si="0"/>
        <v>0.98</v>
      </c>
      <c r="C53">
        <f t="shared" si="1"/>
        <v>-0.0034297475711972413</v>
      </c>
      <c r="D53">
        <f t="shared" si="5"/>
        <v>-0.16003035338032717</v>
      </c>
      <c r="E53">
        <f t="shared" si="6"/>
        <v>0.0013718990284788965</v>
      </c>
      <c r="N53">
        <f t="shared" si="7"/>
        <v>0.98</v>
      </c>
      <c r="O53">
        <f t="shared" si="2"/>
        <v>-0.005319666805003679</v>
      </c>
      <c r="P53" s="8">
        <f t="shared" si="3"/>
        <v>-0.15807808342092686</v>
      </c>
      <c r="Q53">
        <f t="shared" si="4"/>
        <v>0.0021278667220014716</v>
      </c>
    </row>
    <row r="54" spans="1:17" ht="12.75">
      <c r="A54">
        <v>50</v>
      </c>
      <c r="B54">
        <f t="shared" si="0"/>
        <v>1</v>
      </c>
      <c r="C54">
        <f t="shared" si="1"/>
        <v>0.004573484971604716</v>
      </c>
      <c r="D54">
        <f t="shared" si="5"/>
        <v>-0.16009894833175112</v>
      </c>
      <c r="E54">
        <f t="shared" si="6"/>
        <v>-0.0018293939886418866</v>
      </c>
      <c r="N54">
        <f t="shared" si="7"/>
        <v>1</v>
      </c>
      <c r="O54">
        <f t="shared" si="2"/>
        <v>0.002585579726302251</v>
      </c>
      <c r="P54" s="8">
        <f t="shared" si="3"/>
        <v>-0.15810542657034762</v>
      </c>
      <c r="Q54">
        <f t="shared" si="4"/>
        <v>-0.0010342318905209005</v>
      </c>
    </row>
    <row r="55" spans="1:17" ht="12.75">
      <c r="A55">
        <v>51</v>
      </c>
      <c r="B55">
        <f t="shared" si="0"/>
        <v>1.02</v>
      </c>
      <c r="C55">
        <f t="shared" si="1"/>
        <v>0.01257614564570647</v>
      </c>
      <c r="D55">
        <f t="shared" si="5"/>
        <v>-0.160007478632319</v>
      </c>
      <c r="E55">
        <f t="shared" si="6"/>
        <v>-0.005030458258282588</v>
      </c>
      <c r="N55">
        <f t="shared" si="7"/>
        <v>1.02</v>
      </c>
      <c r="O55">
        <f t="shared" si="2"/>
        <v>0.010488240893339674</v>
      </c>
      <c r="P55" s="8">
        <f t="shared" si="3"/>
        <v>-0.1579746774682111</v>
      </c>
      <c r="Q55">
        <f t="shared" si="4"/>
        <v>-0.0041952963573358695</v>
      </c>
    </row>
    <row r="56" spans="1:17" ht="12.75">
      <c r="A56">
        <v>52</v>
      </c>
      <c r="B56">
        <f t="shared" si="0"/>
        <v>1.04</v>
      </c>
      <c r="C56">
        <f t="shared" si="1"/>
        <v>0.020570231504499565</v>
      </c>
      <c r="D56">
        <f t="shared" si="5"/>
        <v>-0.15975595571940487</v>
      </c>
      <c r="E56">
        <f t="shared" si="6"/>
        <v>-0.008228092601799826</v>
      </c>
      <c r="N56">
        <f t="shared" si="7"/>
        <v>1.04</v>
      </c>
      <c r="O56">
        <f t="shared" si="2"/>
        <v>0.0183804146934747</v>
      </c>
      <c r="P56" s="8">
        <f t="shared" si="3"/>
        <v>-0.157685966852724</v>
      </c>
      <c r="Q56">
        <f t="shared" si="4"/>
        <v>-0.00735216587738988</v>
      </c>
    </row>
    <row r="57" spans="1:17" ht="12.75">
      <c r="A57">
        <v>53</v>
      </c>
      <c r="B57">
        <f t="shared" si="0"/>
        <v>1.06</v>
      </c>
      <c r="C57">
        <f t="shared" si="1"/>
        <v>0.02854774417471756</v>
      </c>
      <c r="D57">
        <f t="shared" si="5"/>
        <v>-0.1593445510893149</v>
      </c>
      <c r="E57">
        <f t="shared" si="6"/>
        <v>-0.011419097669887024</v>
      </c>
      <c r="N57">
        <f t="shared" si="7"/>
        <v>1.06</v>
      </c>
      <c r="O57">
        <f t="shared" si="2"/>
        <v>0.026254209610566365</v>
      </c>
      <c r="P57" s="8">
        <f t="shared" si="3"/>
        <v>-0.15723958341044342</v>
      </c>
      <c r="Q57">
        <f t="shared" si="4"/>
        <v>-0.010501683844226546</v>
      </c>
    </row>
    <row r="58" spans="1:17" ht="12.75">
      <c r="A58">
        <v>54</v>
      </c>
      <c r="B58">
        <f t="shared" si="0"/>
        <v>1.08</v>
      </c>
      <c r="C58">
        <f t="shared" si="1"/>
        <v>0.03650069785709594</v>
      </c>
      <c r="D58">
        <f t="shared" si="5"/>
        <v>-0.15877359620582054</v>
      </c>
      <c r="E58">
        <f t="shared" si="6"/>
        <v>-0.014600279142838377</v>
      </c>
      <c r="N58">
        <f t="shared" si="7"/>
        <v>1.08</v>
      </c>
      <c r="O58">
        <f t="shared" si="2"/>
        <v>0.03410175250582539</v>
      </c>
      <c r="P58" s="8">
        <f t="shared" si="3"/>
        <v>-0.1566359734876142</v>
      </c>
      <c r="Q58">
        <f t="shared" si="4"/>
        <v>-0.013640701002330155</v>
      </c>
    </row>
    <row r="59" spans="1:17" ht="12.75">
      <c r="A59">
        <v>55</v>
      </c>
      <c r="B59">
        <f t="shared" si="0"/>
        <v>1.1</v>
      </c>
      <c r="C59">
        <f t="shared" si="1"/>
        <v>0.044421127318458424</v>
      </c>
      <c r="D59">
        <f t="shared" si="5"/>
        <v>-0.15804358224867862</v>
      </c>
      <c r="E59">
        <f t="shared" si="6"/>
        <v>-0.01776845092738337</v>
      </c>
      <c r="N59">
        <f t="shared" si="7"/>
        <v>1.1</v>
      </c>
      <c r="O59">
        <f t="shared" si="2"/>
        <v>0.04191519649029657</v>
      </c>
      <c r="P59" s="8">
        <f t="shared" si="3"/>
        <v>-0.15587574064386012</v>
      </c>
      <c r="Q59">
        <f t="shared" si="4"/>
        <v>-0.016766078596118627</v>
      </c>
    </row>
    <row r="60" spans="1:17" ht="12.75">
      <c r="A60">
        <v>56</v>
      </c>
      <c r="B60">
        <f t="shared" si="0"/>
        <v>1.12</v>
      </c>
      <c r="C60">
        <f t="shared" si="1"/>
        <v>0.052301095867233124</v>
      </c>
      <c r="D60">
        <f t="shared" si="5"/>
        <v>-0.15715515970230945</v>
      </c>
      <c r="E60">
        <f t="shared" si="6"/>
        <v>-0.02092043834689325</v>
      </c>
      <c r="N60">
        <f t="shared" si="7"/>
        <v>1.12</v>
      </c>
      <c r="O60">
        <f t="shared" si="2"/>
        <v>0.04968672877109407</v>
      </c>
      <c r="P60" s="8">
        <f t="shared" si="3"/>
        <v>-0.1549596450486742</v>
      </c>
      <c r="Q60">
        <f t="shared" si="4"/>
        <v>-0.01987469150843763</v>
      </c>
    </row>
    <row r="61" spans="1:17" ht="12.75">
      <c r="A61">
        <v>57</v>
      </c>
      <c r="B61">
        <f t="shared" si="0"/>
        <v>1.1400000000000001</v>
      </c>
      <c r="C61">
        <f t="shared" si="1"/>
        <v>0.06013270330441498</v>
      </c>
      <c r="D61">
        <f t="shared" si="5"/>
        <v>-0.1561091377849648</v>
      </c>
      <c r="E61">
        <f t="shared" si="6"/>
        <v>-0.024053081321765993</v>
      </c>
      <c r="N61">
        <f t="shared" si="7"/>
        <v>1.1400000000000001</v>
      </c>
      <c r="O61">
        <f t="shared" si="2"/>
        <v>0.05740857846354308</v>
      </c>
      <c r="P61" s="8">
        <f t="shared" si="3"/>
        <v>-0.15388860272131297</v>
      </c>
      <c r="Q61">
        <f t="shared" si="4"/>
        <v>-0.022963431385417232</v>
      </c>
    </row>
    <row r="62" spans="1:17" ht="12.75">
      <c r="A62">
        <v>58</v>
      </c>
      <c r="B62">
        <f t="shared" si="0"/>
        <v>1.16</v>
      </c>
      <c r="C62">
        <f t="shared" si="1"/>
        <v>0.067908093842011</v>
      </c>
      <c r="D62">
        <f t="shared" si="5"/>
        <v>-0.1549064837188765</v>
      </c>
      <c r="E62">
        <f t="shared" si="6"/>
        <v>-0.027163237536804406</v>
      </c>
      <c r="N62">
        <f t="shared" si="7"/>
        <v>1.16</v>
      </c>
      <c r="O62">
        <f t="shared" si="2"/>
        <v>0.06507302436141733</v>
      </c>
      <c r="P62" s="8">
        <f t="shared" si="3"/>
        <v>-0.1526636846148532</v>
      </c>
      <c r="Q62">
        <f t="shared" si="4"/>
        <v>-0.026029209744566933</v>
      </c>
    </row>
    <row r="63" spans="1:17" ht="12.75">
      <c r="A63">
        <v>59</v>
      </c>
      <c r="B63">
        <f t="shared" si="0"/>
        <v>1.18</v>
      </c>
      <c r="C63">
        <f t="shared" si="1"/>
        <v>0.07561946398103384</v>
      </c>
      <c r="D63">
        <f t="shared" si="5"/>
        <v>-0.1535483218420363</v>
      </c>
      <c r="E63">
        <f t="shared" si="6"/>
        <v>-0.030247785592413534</v>
      </c>
      <c r="N63">
        <f t="shared" si="7"/>
        <v>1.18</v>
      </c>
      <c r="O63">
        <f t="shared" si="2"/>
        <v>0.07267240265750151</v>
      </c>
      <c r="P63" s="8">
        <f t="shared" si="3"/>
        <v>-0.1512861155453282</v>
      </c>
      <c r="Q63">
        <f t="shared" si="4"/>
        <v>-0.029068961063000606</v>
      </c>
    </row>
    <row r="64" spans="1:17" ht="12.75">
      <c r="A64">
        <v>60</v>
      </c>
      <c r="B64">
        <f t="shared" si="0"/>
        <v>1.2</v>
      </c>
      <c r="C64">
        <f t="shared" si="1"/>
        <v>0.08325907034114513</v>
      </c>
      <c r="D64">
        <f t="shared" si="5"/>
        <v>-0.1520359325624156</v>
      </c>
      <c r="E64">
        <f t="shared" si="6"/>
        <v>-0.033303628136458055</v>
      </c>
      <c r="N64">
        <f t="shared" si="7"/>
        <v>1.2</v>
      </c>
      <c r="O64">
        <f t="shared" si="2"/>
        <v>0.08019911460675988</v>
      </c>
      <c r="P64" s="8">
        <f t="shared" si="3"/>
        <v>-0.14975727296701394</v>
      </c>
      <c r="Q64">
        <f t="shared" si="4"/>
        <v>-0.03207964584270395</v>
      </c>
    </row>
    <row r="65" spans="1:17" ht="12.75">
      <c r="A65">
        <v>61</v>
      </c>
      <c r="B65">
        <f t="shared" si="0"/>
        <v>1.22</v>
      </c>
      <c r="C65">
        <f t="shared" si="1"/>
        <v>0.09081923743409534</v>
      </c>
      <c r="D65">
        <f t="shared" si="5"/>
        <v>-0.1503707511555927</v>
      </c>
      <c r="E65">
        <f t="shared" si="6"/>
        <v>-0.036327694973638136</v>
      </c>
      <c r="N65">
        <f t="shared" si="7"/>
        <v>1.22</v>
      </c>
      <c r="O65">
        <f t="shared" si="2"/>
        <v>0.0876456341244482</v>
      </c>
      <c r="P65" s="8">
        <f t="shared" si="3"/>
        <v>-0.14807868559508947</v>
      </c>
      <c r="Q65">
        <f t="shared" si="4"/>
        <v>-0.035058253649779283</v>
      </c>
    </row>
    <row r="66" spans="1:17" ht="12.75">
      <c r="A66">
        <v>62</v>
      </c>
      <c r="B66">
        <f t="shared" si="0"/>
        <v>1.24</v>
      </c>
      <c r="C66">
        <f t="shared" si="1"/>
        <v>0.09829236537315791</v>
      </c>
      <c r="D66">
        <f t="shared" si="5"/>
        <v>-0.1485543664069108</v>
      </c>
      <c r="E66">
        <f t="shared" si="6"/>
        <v>-0.03931694614926317</v>
      </c>
      <c r="N66">
        <f t="shared" si="7"/>
        <v>1.24</v>
      </c>
      <c r="O66">
        <f t="shared" si="2"/>
        <v>0.09500451531157153</v>
      </c>
      <c r="P66" s="8">
        <f t="shared" si="3"/>
        <v>-0.146252031877049</v>
      </c>
      <c r="Q66">
        <f t="shared" si="4"/>
        <v>-0.03800180612462861</v>
      </c>
    </row>
    <row r="67" spans="1:17" ht="12.75">
      <c r="A67">
        <v>63</v>
      </c>
      <c r="B67">
        <f t="shared" si="0"/>
        <v>1.26</v>
      </c>
      <c r="C67">
        <f t="shared" si="1"/>
        <v>0.1056709375108169</v>
      </c>
      <c r="D67">
        <f t="shared" si="5"/>
        <v>-0.14658851909944765</v>
      </c>
      <c r="E67">
        <f t="shared" si="6"/>
        <v>-0.04226837500432676</v>
      </c>
      <c r="N67">
        <f t="shared" si="7"/>
        <v>1.26</v>
      </c>
      <c r="O67">
        <f t="shared" si="2"/>
        <v>0.10226839990016229</v>
      </c>
      <c r="P67" s="8">
        <f t="shared" si="3"/>
        <v>-0.1442791383143946</v>
      </c>
      <c r="Q67">
        <f t="shared" si="4"/>
        <v>-0.040907359960064914</v>
      </c>
    </row>
    <row r="68" spans="1:17" ht="12.75">
      <c r="A68">
        <v>64</v>
      </c>
      <c r="B68">
        <f aca="true" t="shared" si="8" ref="B68:B131">A68*dt</f>
        <v>1.28</v>
      </c>
      <c r="C68">
        <f aca="true" t="shared" si="9" ref="C68:C131">-D*E68/m</f>
        <v>0.11294752799703386</v>
      </c>
      <c r="D68">
        <f t="shared" si="5"/>
        <v>-0.1444751003492313</v>
      </c>
      <c r="E68">
        <f t="shared" si="6"/>
        <v>-0.04517901119881355</v>
      </c>
      <c r="N68">
        <f t="shared" si="7"/>
        <v>1.28</v>
      </c>
      <c r="O68">
        <f aca="true" t="shared" si="10" ref="O68:O131">-D/m*Q68</f>
        <v>0.10943002461093548</v>
      </c>
      <c r="P68" s="8">
        <f aca="true" t="shared" si="11" ref="P68:P131">-A*SQRT(D/m)*SIN(2*PI()*N68/T)</f>
        <v>-0.14216197763628652</v>
      </c>
      <c r="Q68">
        <f aca="true" t="shared" si="12" ref="Q68:Q131">A*COS(2*PI()*N68/T)</f>
        <v>-0.043772009844374196</v>
      </c>
    </row>
    <row r="69" spans="1:17" ht="12.75">
      <c r="A69">
        <v>65</v>
      </c>
      <c r="B69">
        <f t="shared" si="8"/>
        <v>1.3</v>
      </c>
      <c r="C69">
        <f t="shared" si="9"/>
        <v>0.1201148092504969</v>
      </c>
      <c r="D69">
        <f aca="true" t="shared" si="13" ref="D69:D132">D68+C68*dt</f>
        <v>-0.14221614978929062</v>
      </c>
      <c r="E69">
        <f aca="true" t="shared" si="14" ref="E69:E132">E68+AVERAGE(D68:D69)*dt</f>
        <v>-0.048045923700198764</v>
      </c>
      <c r="N69">
        <f aca="true" t="shared" si="15" ref="N69:N132">B69</f>
        <v>1.3</v>
      </c>
      <c r="O69">
        <f t="shared" si="10"/>
        <v>0.11648222841596252</v>
      </c>
      <c r="P69" s="8">
        <f t="shared" si="11"/>
        <v>-0.13990266682697874</v>
      </c>
      <c r="Q69">
        <f t="shared" si="12"/>
        <v>-0.04659289136638501</v>
      </c>
    </row>
    <row r="70" spans="1:17" ht="12.75">
      <c r="A70">
        <v>66</v>
      </c>
      <c r="B70">
        <f t="shared" si="8"/>
        <v>1.32</v>
      </c>
      <c r="C70">
        <f t="shared" si="9"/>
        <v>0.1271655593353362</v>
      </c>
      <c r="D70">
        <f t="shared" si="13"/>
        <v>-0.13981385360428067</v>
      </c>
      <c r="E70">
        <f t="shared" si="14"/>
        <v>-0.05086622373413448</v>
      </c>
      <c r="N70">
        <f t="shared" si="15"/>
        <v>1.32</v>
      </c>
      <c r="O70">
        <f t="shared" si="10"/>
        <v>0.1234179596991024</v>
      </c>
      <c r="P70" s="8">
        <f t="shared" si="11"/>
        <v>-0.13750346500901098</v>
      </c>
      <c r="Q70">
        <f t="shared" si="12"/>
        <v>-0.04936718387964096</v>
      </c>
    </row>
    <row r="71" spans="1:17" ht="12.75">
      <c r="A71">
        <v>67</v>
      </c>
      <c r="B71">
        <f t="shared" si="8"/>
        <v>1.34</v>
      </c>
      <c r="C71">
        <f t="shared" si="9"/>
        <v>0.13409266923588256</v>
      </c>
      <c r="D71">
        <f t="shared" si="13"/>
        <v>-0.13727054241757394</v>
      </c>
      <c r="E71">
        <f t="shared" si="14"/>
        <v>-0.05363706769435302</v>
      </c>
      <c r="N71">
        <f t="shared" si="15"/>
        <v>1.34</v>
      </c>
      <c r="O71">
        <f t="shared" si="10"/>
        <v>0.13023028330703035</v>
      </c>
      <c r="P71" s="8">
        <f t="shared" si="11"/>
        <v>-0.1349667711842743</v>
      </c>
      <c r="Q71">
        <f t="shared" si="12"/>
        <v>-0.052092113322812134</v>
      </c>
    </row>
    <row r="72" spans="1:17" ht="12.75">
      <c r="A72">
        <v>68</v>
      </c>
      <c r="B72">
        <f t="shared" si="8"/>
        <v>1.36</v>
      </c>
      <c r="C72">
        <f t="shared" si="9"/>
        <v>0.1408891500221433</v>
      </c>
      <c r="D72">
        <f t="shared" si="13"/>
        <v>-0.13458868903285628</v>
      </c>
      <c r="E72">
        <f t="shared" si="14"/>
        <v>-0.056355660008857326</v>
      </c>
      <c r="N72">
        <f t="shared" si="15"/>
        <v>1.36</v>
      </c>
      <c r="O72">
        <f t="shared" si="10"/>
        <v>0.1369123874838131</v>
      </c>
      <c r="P72" s="8">
        <f t="shared" si="11"/>
        <v>-0.1322951218352094</v>
      </c>
      <c r="Q72">
        <f t="shared" si="12"/>
        <v>-0.05476495499352524</v>
      </c>
    </row>
    <row r="73" spans="1:17" ht="12.75">
      <c r="A73">
        <v>69</v>
      </c>
      <c r="B73">
        <f t="shared" si="8"/>
        <v>1.3800000000000001</v>
      </c>
      <c r="C73">
        <f t="shared" si="9"/>
        <v>0.14754813989877505</v>
      </c>
      <c r="D73">
        <f t="shared" si="13"/>
        <v>-0.13177090603241343</v>
      </c>
      <c r="E73">
        <f t="shared" si="14"/>
        <v>-0.05901925595951003</v>
      </c>
      <c r="N73">
        <f t="shared" si="15"/>
        <v>1.3800000000000001</v>
      </c>
      <c r="O73">
        <f t="shared" si="10"/>
        <v>0.14345759068209726</v>
      </c>
      <c r="P73" s="8">
        <f t="shared" si="11"/>
        <v>-0.12949118838853532</v>
      </c>
      <c r="Q73">
        <f t="shared" si="12"/>
        <v>-0.05738303627283891</v>
      </c>
    </row>
    <row r="74" spans="1:17" ht="12.75">
      <c r="A74">
        <v>70</v>
      </c>
      <c r="B74">
        <f t="shared" si="8"/>
        <v>1.4000000000000001</v>
      </c>
      <c r="C74">
        <f t="shared" si="9"/>
        <v>0.15406291113044634</v>
      </c>
      <c r="D74">
        <f t="shared" si="13"/>
        <v>-0.12881994323443793</v>
      </c>
      <c r="E74">
        <f t="shared" si="14"/>
        <v>-0.06162516445217854</v>
      </c>
      <c r="N74">
        <f t="shared" si="15"/>
        <v>1.4000000000000001</v>
      </c>
      <c r="O74">
        <f t="shared" si="10"/>
        <v>0.1498593482441002</v>
      </c>
      <c r="P74" s="8">
        <f t="shared" si="11"/>
        <v>-0.12655777454404535</v>
      </c>
      <c r="Q74">
        <f t="shared" si="12"/>
        <v>-0.059943739297640075</v>
      </c>
    </row>
    <row r="75" spans="1:17" ht="12.75">
      <c r="A75">
        <v>71</v>
      </c>
      <c r="B75">
        <f t="shared" si="8"/>
        <v>1.42</v>
      </c>
      <c r="C75">
        <f t="shared" si="9"/>
        <v>0.160426876836603</v>
      </c>
      <c r="D75">
        <f t="shared" si="13"/>
        <v>-0.125738685011829</v>
      </c>
      <c r="E75">
        <f t="shared" si="14"/>
        <v>-0.06417075073464121</v>
      </c>
      <c r="N75">
        <f t="shared" si="15"/>
        <v>1.42</v>
      </c>
      <c r="O75">
        <f t="shared" si="10"/>
        <v>0.15611125894572164</v>
      </c>
      <c r="P75" s="8">
        <f t="shared" si="11"/>
        <v>-0.12349781347114103</v>
      </c>
      <c r="Q75">
        <f t="shared" si="12"/>
        <v>-0.06244450357828866</v>
      </c>
    </row>
    <row r="76" spans="1:17" ht="12.75">
      <c r="A76">
        <v>72</v>
      </c>
      <c r="B76">
        <f t="shared" si="8"/>
        <v>1.44</v>
      </c>
      <c r="C76">
        <f t="shared" si="9"/>
        <v>0.16663359764877614</v>
      </c>
      <c r="D76">
        <f t="shared" si="13"/>
        <v>-0.12253014747509694</v>
      </c>
      <c r="E76">
        <f t="shared" si="14"/>
        <v>-0.06665343905951046</v>
      </c>
      <c r="N76">
        <f t="shared" si="15"/>
        <v>1.44</v>
      </c>
      <c r="O76">
        <f t="shared" si="10"/>
        <v>0.16220707139723545</v>
      </c>
      <c r="P76" s="8">
        <f t="shared" si="11"/>
        <v>-0.12031436487590695</v>
      </c>
      <c r="Q76">
        <f t="shared" si="12"/>
        <v>-0.06488282855889418</v>
      </c>
    </row>
    <row r="77" spans="1:17" ht="12.75">
      <c r="A77">
        <v>73</v>
      </c>
      <c r="B77">
        <f t="shared" si="8"/>
        <v>1.46</v>
      </c>
      <c r="C77">
        <f t="shared" si="9"/>
        <v>0.1726767882237066</v>
      </c>
      <c r="D77">
        <f t="shared" si="13"/>
        <v>-0.11919747552212141</v>
      </c>
      <c r="E77">
        <f t="shared" si="14"/>
        <v>-0.06907071528948265</v>
      </c>
      <c r="N77">
        <f t="shared" si="15"/>
        <v>1.46</v>
      </c>
      <c r="O77">
        <f t="shared" si="10"/>
        <v>0.16814069029415737</v>
      </c>
      <c r="P77" s="8">
        <f t="shared" si="11"/>
        <v>-0.11701061194165985</v>
      </c>
      <c r="Q77">
        <f t="shared" si="12"/>
        <v>-0.06725627611766295</v>
      </c>
    </row>
    <row r="78" spans="1:17" ht="12.75">
      <c r="A78">
        <v>74</v>
      </c>
      <c r="B78">
        <f t="shared" si="8"/>
        <v>1.48</v>
      </c>
      <c r="C78">
        <f t="shared" si="9"/>
        <v>0.17855032360570083</v>
      </c>
      <c r="D78">
        <f t="shared" si="13"/>
        <v>-0.11574393975764728</v>
      </c>
      <c r="E78">
        <f t="shared" si="14"/>
        <v>-0.07142012944228034</v>
      </c>
      <c r="N78">
        <f t="shared" si="15"/>
        <v>1.48</v>
      </c>
      <c r="O78">
        <f t="shared" si="10"/>
        <v>0.17390618251204232</v>
      </c>
      <c r="P78" s="8">
        <f t="shared" si="11"/>
        <v>-0.11358985814603037</v>
      </c>
      <c r="Q78">
        <f t="shared" si="12"/>
        <v>-0.06956247300481692</v>
      </c>
    </row>
    <row r="79" spans="1:17" ht="12.75">
      <c r="A79">
        <v>75</v>
      </c>
      <c r="B79">
        <f t="shared" si="8"/>
        <v>1.5</v>
      </c>
      <c r="C79">
        <f t="shared" si="9"/>
        <v>0.18424824543178037</v>
      </c>
      <c r="D79">
        <f t="shared" si="13"/>
        <v>-0.11217293328553327</v>
      </c>
      <c r="E79">
        <f t="shared" si="14"/>
        <v>-0.07369929817271215</v>
      </c>
      <c r="N79">
        <f t="shared" si="15"/>
        <v>1.5</v>
      </c>
      <c r="O79">
        <f t="shared" si="10"/>
        <v>0.17949778303911396</v>
      </c>
      <c r="P79" s="8">
        <f t="shared" si="11"/>
        <v>-0.11005552395776085</v>
      </c>
      <c r="Q79">
        <f t="shared" si="12"/>
        <v>-0.07179911321564558</v>
      </c>
    </row>
    <row r="80" spans="1:17" ht="12.75">
      <c r="A80">
        <v>76</v>
      </c>
      <c r="B80">
        <f t="shared" si="8"/>
        <v>1.52</v>
      </c>
      <c r="C80">
        <f t="shared" si="9"/>
        <v>0.18976476797334113</v>
      </c>
      <c r="D80">
        <f t="shared" si="13"/>
        <v>-0.10848796837689766</v>
      </c>
      <c r="E80">
        <f t="shared" si="14"/>
        <v>-0.07590590718933646</v>
      </c>
      <c r="N80">
        <f t="shared" si="15"/>
        <v>1.52</v>
      </c>
      <c r="O80">
        <f t="shared" si="10"/>
        <v>0.18490990074079644</v>
      </c>
      <c r="P80" s="8">
        <f t="shared" si="11"/>
        <v>-0.1064111434165216</v>
      </c>
      <c r="Q80">
        <f t="shared" si="12"/>
        <v>-0.07396396029631858</v>
      </c>
    </row>
    <row r="81" spans="1:17" ht="12.75">
      <c r="A81">
        <v>77</v>
      </c>
      <c r="B81">
        <f t="shared" si="8"/>
        <v>1.54</v>
      </c>
      <c r="C81">
        <f t="shared" si="9"/>
        <v>0.19509428400819934</v>
      </c>
      <c r="D81">
        <f t="shared" si="13"/>
        <v>-0.10469267301743083</v>
      </c>
      <c r="E81">
        <f t="shared" si="14"/>
        <v>-0.07803771360327974</v>
      </c>
      <c r="N81">
        <f t="shared" si="15"/>
        <v>1.54</v>
      </c>
      <c r="O81">
        <f t="shared" si="10"/>
        <v>0.19013712395038299</v>
      </c>
      <c r="P81" s="8">
        <f t="shared" si="11"/>
        <v>-0.10266036059916546</v>
      </c>
      <c r="Q81">
        <f t="shared" si="12"/>
        <v>-0.0760548495801532</v>
      </c>
    </row>
    <row r="82" spans="1:17" ht="12.75">
      <c r="A82">
        <v>78</v>
      </c>
      <c r="B82">
        <f t="shared" si="8"/>
        <v>1.56</v>
      </c>
      <c r="C82">
        <f t="shared" si="9"/>
        <v>0.2002313705170668</v>
      </c>
      <c r="D82">
        <f t="shared" si="13"/>
        <v>-0.10079078733726685</v>
      </c>
      <c r="E82">
        <f t="shared" si="14"/>
        <v>-0.08009254820682672</v>
      </c>
      <c r="N82">
        <f t="shared" si="15"/>
        <v>1.56</v>
      </c>
      <c r="O82">
        <f t="shared" si="10"/>
        <v>0.19517422588025132</v>
      </c>
      <c r="P82" s="8">
        <f t="shared" si="11"/>
        <v>-0.09880692597595506</v>
      </c>
      <c r="Q82">
        <f t="shared" si="12"/>
        <v>-0.07806969035210053</v>
      </c>
    </row>
    <row r="83" spans="1:17" ht="12.75">
      <c r="A83">
        <v>79</v>
      </c>
      <c r="B83">
        <f t="shared" si="8"/>
        <v>1.58</v>
      </c>
      <c r="C83">
        <f t="shared" si="9"/>
        <v>0.20517079419867162</v>
      </c>
      <c r="D83">
        <f t="shared" si="13"/>
        <v>-0.0967861599269255</v>
      </c>
      <c r="E83">
        <f t="shared" si="14"/>
        <v>-0.08206831767946865</v>
      </c>
      <c r="N83">
        <f t="shared" si="15"/>
        <v>1.58</v>
      </c>
      <c r="O83">
        <f t="shared" si="10"/>
        <v>0.20001616984821607</v>
      </c>
      <c r="P83" s="8">
        <f t="shared" si="11"/>
        <v>-0.09485469266040474</v>
      </c>
      <c r="Q83">
        <f t="shared" si="12"/>
        <v>-0.08000646793928642</v>
      </c>
    </row>
    <row r="84" spans="1:17" ht="12.75">
      <c r="A84">
        <v>80</v>
      </c>
      <c r="B84">
        <f t="shared" si="8"/>
        <v>1.6</v>
      </c>
      <c r="C84">
        <f t="shared" si="9"/>
        <v>0.20990751679791855</v>
      </c>
      <c r="D84">
        <f t="shared" si="13"/>
        <v>-0.09268274404295207</v>
      </c>
      <c r="E84">
        <f t="shared" si="14"/>
        <v>-0.08396300671916743</v>
      </c>
      <c r="N84">
        <f t="shared" si="15"/>
        <v>1.6</v>
      </c>
      <c r="O84">
        <f t="shared" si="10"/>
        <v>0.2046581143137911</v>
      </c>
      <c r="P84" s="8">
        <f t="shared" si="11"/>
        <v>-0.0908076125564883</v>
      </c>
      <c r="Q84">
        <f t="shared" si="12"/>
        <v>-0.08186324572551644</v>
      </c>
    </row>
    <row r="85" spans="1:17" ht="12.75">
      <c r="A85">
        <v>81</v>
      </c>
      <c r="B85">
        <f t="shared" si="8"/>
        <v>1.62</v>
      </c>
      <c r="C85">
        <f t="shared" si="9"/>
        <v>0.21443670024166722</v>
      </c>
      <c r="D85">
        <f t="shared" si="13"/>
        <v>-0.0884845937069937</v>
      </c>
      <c r="E85">
        <f t="shared" si="14"/>
        <v>-0.08577468009666689</v>
      </c>
      <c r="N85">
        <f t="shared" si="15"/>
        <v>1.62</v>
      </c>
      <c r="O85">
        <f t="shared" si="10"/>
        <v>0.20909541771932685</v>
      </c>
      <c r="P85" s="8">
        <f t="shared" si="11"/>
        <v>-0.08666973240706408</v>
      </c>
      <c r="Q85">
        <f t="shared" si="12"/>
        <v>-0.08363816708773074</v>
      </c>
    </row>
    <row r="86" spans="1:17" ht="12.75">
      <c r="A86">
        <v>82</v>
      </c>
      <c r="B86">
        <f t="shared" si="8"/>
        <v>1.6400000000000001</v>
      </c>
      <c r="C86">
        <f t="shared" si="9"/>
        <v>0.21875371157689608</v>
      </c>
      <c r="D86">
        <f t="shared" si="13"/>
        <v>-0.08419585970216036</v>
      </c>
      <c r="E86">
        <f t="shared" si="14"/>
        <v>-0.08750148463075844</v>
      </c>
      <c r="N86">
        <f t="shared" si="15"/>
        <v>1.6400000000000001</v>
      </c>
      <c r="O86">
        <f t="shared" si="10"/>
        <v>0.2133236431311805</v>
      </c>
      <c r="P86" s="8">
        <f t="shared" si="11"/>
        <v>-0.08244518974746985</v>
      </c>
      <c r="Q86">
        <f t="shared" si="12"/>
        <v>-0.0853294572524722</v>
      </c>
    </row>
    <row r="87" spans="1:17" ht="12.75">
      <c r="A87">
        <v>83</v>
      </c>
      <c r="B87">
        <f t="shared" si="8"/>
        <v>1.6600000000000001</v>
      </c>
      <c r="C87">
        <f t="shared" si="9"/>
        <v>0.22285412770621565</v>
      </c>
      <c r="D87">
        <f t="shared" si="13"/>
        <v>-0.07982078547062244</v>
      </c>
      <c r="E87">
        <f t="shared" si="14"/>
        <v>-0.08914165108248627</v>
      </c>
      <c r="N87">
        <f t="shared" si="15"/>
        <v>1.6600000000000001</v>
      </c>
      <c r="O87">
        <f t="shared" si="10"/>
        <v>0.21733856267628077</v>
      </c>
      <c r="P87" s="8">
        <f t="shared" si="11"/>
        <v>-0.07813820876833151</v>
      </c>
      <c r="Q87">
        <f t="shared" si="12"/>
        <v>-0.0869354250705123</v>
      </c>
    </row>
    <row r="88" spans="1:17" ht="12.75">
      <c r="A88">
        <v>84</v>
      </c>
      <c r="B88">
        <f t="shared" si="8"/>
        <v>1.68</v>
      </c>
      <c r="C88">
        <f t="shared" si="9"/>
        <v>0.22673373991589368</v>
      </c>
      <c r="D88">
        <f t="shared" si="13"/>
        <v>-0.07536370291649812</v>
      </c>
      <c r="E88">
        <f t="shared" si="14"/>
        <v>-0.09069349596635748</v>
      </c>
      <c r="N88">
        <f t="shared" si="15"/>
        <v>1.68</v>
      </c>
      <c r="O88">
        <f t="shared" si="10"/>
        <v>0.22113616176964776</v>
      </c>
      <c r="P88" s="8">
        <f t="shared" si="11"/>
        <v>-0.07375309609172537</v>
      </c>
      <c r="Q88">
        <f t="shared" si="12"/>
        <v>-0.0884544647078591</v>
      </c>
    </row>
    <row r="89" spans="1:17" ht="12.75">
      <c r="A89">
        <v>85</v>
      </c>
      <c r="B89">
        <f t="shared" si="8"/>
        <v>1.7</v>
      </c>
      <c r="C89">
        <f t="shared" si="9"/>
        <v>0.23038855819176063</v>
      </c>
      <c r="D89">
        <f t="shared" si="13"/>
        <v>-0.07082902811818025</v>
      </c>
      <c r="E89">
        <f t="shared" si="14"/>
        <v>-0.09215542327670426</v>
      </c>
      <c r="N89">
        <f t="shared" si="15"/>
        <v>1.7</v>
      </c>
      <c r="O89">
        <f t="shared" si="10"/>
        <v>0.22471264312864447</v>
      </c>
      <c r="P89" s="8">
        <f t="shared" si="11"/>
        <v>-0.06929423646491385</v>
      </c>
      <c r="Q89">
        <f t="shared" si="12"/>
        <v>-0.08988505725145779</v>
      </c>
    </row>
    <row r="90" spans="1:17" ht="12.75">
      <c r="A90">
        <v>86</v>
      </c>
      <c r="B90">
        <f t="shared" si="8"/>
        <v>1.72</v>
      </c>
      <c r="C90">
        <f t="shared" si="9"/>
        <v>0.23381481531857376</v>
      </c>
      <c r="D90">
        <f t="shared" si="13"/>
        <v>-0.06622125695434503</v>
      </c>
      <c r="E90">
        <f t="shared" si="14"/>
        <v>-0.0935259261274295</v>
      </c>
      <c r="N90">
        <f t="shared" si="15"/>
        <v>1.72</v>
      </c>
      <c r="O90">
        <f t="shared" si="10"/>
        <v>0.2280644305699419</v>
      </c>
      <c r="P90" s="8">
        <f t="shared" si="11"/>
        <v>-0.06476608837596465</v>
      </c>
      <c r="Q90">
        <f t="shared" si="12"/>
        <v>-0.09122577222797676</v>
      </c>
    </row>
    <row r="91" spans="1:17" ht="12.75">
      <c r="A91">
        <v>87</v>
      </c>
      <c r="B91">
        <f t="shared" si="8"/>
        <v>1.74</v>
      </c>
      <c r="C91">
        <f t="shared" si="9"/>
        <v>0.2370089707586317</v>
      </c>
      <c r="D91">
        <f t="shared" si="13"/>
        <v>-0.06154496064797355</v>
      </c>
      <c r="E91">
        <f t="shared" si="14"/>
        <v>-0.09480358830345269</v>
      </c>
      <c r="N91">
        <f t="shared" si="15"/>
        <v>1.74</v>
      </c>
      <c r="O91">
        <f t="shared" si="10"/>
        <v>0.2311881725854051</v>
      </c>
      <c r="P91" s="8">
        <f t="shared" si="11"/>
        <v>-0.06017317959563361</v>
      </c>
      <c r="Q91">
        <f t="shared" si="12"/>
        <v>-0.09247526903416205</v>
      </c>
    </row>
    <row r="92" spans="1:17" ht="12.75">
      <c r="A92">
        <v>88</v>
      </c>
      <c r="B92">
        <f t="shared" si="8"/>
        <v>1.76</v>
      </c>
      <c r="C92">
        <f t="shared" si="9"/>
        <v>0.23996771430565106</v>
      </c>
      <c r="D92">
        <f t="shared" si="13"/>
        <v>-0.056804781232800916</v>
      </c>
      <c r="E92">
        <f t="shared" si="14"/>
        <v>-0.09598708572226043</v>
      </c>
      <c r="N92">
        <f t="shared" si="15"/>
        <v>1.76</v>
      </c>
      <c r="O92">
        <f t="shared" si="10"/>
        <v>0.2340807456933218</v>
      </c>
      <c r="P92" s="8">
        <f t="shared" si="11"/>
        <v>-0.0555201026499715</v>
      </c>
      <c r="Q92">
        <f t="shared" si="12"/>
        <v>-0.09363229827732872</v>
      </c>
    </row>
    <row r="93" spans="1:17" ht="12.75">
      <c r="A93">
        <v>89</v>
      </c>
      <c r="B93">
        <f t="shared" si="8"/>
        <v>1.78</v>
      </c>
      <c r="C93">
        <f t="shared" si="9"/>
        <v>0.24268796951013827</v>
      </c>
      <c r="D93">
        <f t="shared" si="13"/>
        <v>-0.052005426946687895</v>
      </c>
      <c r="E93">
        <f t="shared" si="14"/>
        <v>-0.09707518780405532</v>
      </c>
      <c r="N93">
        <f t="shared" si="15"/>
        <v>1.78</v>
      </c>
      <c r="O93">
        <f t="shared" si="10"/>
        <v>0.23673925756162378</v>
      </c>
      <c r="P93" s="8">
        <f t="shared" si="11"/>
        <v>-0.05081151022818028</v>
      </c>
      <c r="Q93">
        <f t="shared" si="12"/>
        <v>-0.09469570302464951</v>
      </c>
    </row>
    <row r="94" spans="1:17" ht="12.75">
      <c r="A94">
        <v>90</v>
      </c>
      <c r="B94">
        <f t="shared" si="8"/>
        <v>1.8</v>
      </c>
      <c r="C94">
        <f t="shared" si="9"/>
        <v>0.24516689687271762</v>
      </c>
      <c r="D94">
        <f t="shared" si="13"/>
        <v>-0.04715166755648513</v>
      </c>
      <c r="E94">
        <f t="shared" si="14"/>
        <v>-0.09806675874908705</v>
      </c>
      <c r="N94">
        <f t="shared" si="15"/>
        <v>1.8</v>
      </c>
      <c r="O94">
        <f t="shared" si="10"/>
        <v>0.23916104989997794</v>
      </c>
      <c r="P94" s="8">
        <f t="shared" si="11"/>
        <v>-0.04605211053031239</v>
      </c>
      <c r="Q94">
        <f t="shared" si="12"/>
        <v>-0.09566441995999117</v>
      </c>
    </row>
    <row r="95" spans="1:17" ht="12.75">
      <c r="A95">
        <v>91</v>
      </c>
      <c r="B95">
        <f t="shared" si="8"/>
        <v>1.82</v>
      </c>
      <c r="C95">
        <f t="shared" si="9"/>
        <v>0.2474018968021055</v>
      </c>
      <c r="D95">
        <f t="shared" si="13"/>
        <v>-0.04224832961903078</v>
      </c>
      <c r="E95">
        <f t="shared" si="14"/>
        <v>-0.0989607587208422</v>
      </c>
      <c r="N95">
        <f t="shared" si="15"/>
        <v>1.82</v>
      </c>
      <c r="O95">
        <f t="shared" si="10"/>
        <v>0.24134370111785536</v>
      </c>
      <c r="P95" s="8">
        <f t="shared" si="11"/>
        <v>-0.04124666255946201</v>
      </c>
      <c r="Q95">
        <f t="shared" si="12"/>
        <v>-0.09653748044714214</v>
      </c>
    </row>
    <row r="96" spans="1:17" ht="12.75">
      <c r="A96">
        <v>92</v>
      </c>
      <c r="B96">
        <f t="shared" si="8"/>
        <v>1.84</v>
      </c>
      <c r="C96">
        <f t="shared" si="9"/>
        <v>0.24939061233465598</v>
      </c>
      <c r="D96">
        <f t="shared" si="13"/>
        <v>-0.03730029168298867</v>
      </c>
      <c r="E96">
        <f t="shared" si="14"/>
        <v>-0.0997562449338624</v>
      </c>
      <c r="N96">
        <f t="shared" si="15"/>
        <v>1.84</v>
      </c>
      <c r="O96">
        <f t="shared" si="10"/>
        <v>0.24328502874591956</v>
      </c>
      <c r="P96" s="8">
        <f t="shared" si="11"/>
        <v>-0.03639997136315962</v>
      </c>
      <c r="Q96">
        <f t="shared" si="12"/>
        <v>-0.09731401149836783</v>
      </c>
    </row>
    <row r="97" spans="1:17" ht="12.75">
      <c r="A97">
        <v>93</v>
      </c>
      <c r="B97">
        <f t="shared" si="8"/>
        <v>1.86</v>
      </c>
      <c r="C97">
        <f t="shared" si="9"/>
        <v>0.2511309316126381</v>
      </c>
      <c r="D97">
        <f t="shared" si="13"/>
        <v>-0.03231247943629555</v>
      </c>
      <c r="E97">
        <f t="shared" si="14"/>
        <v>-0.10045237264505524</v>
      </c>
      <c r="N97">
        <f t="shared" si="15"/>
        <v>1.86</v>
      </c>
      <c r="O97">
        <f t="shared" si="10"/>
        <v>0.24498309161831447</v>
      </c>
      <c r="P97" s="8">
        <f t="shared" si="11"/>
        <v>-0.03151688322872383</v>
      </c>
      <c r="Q97">
        <f t="shared" si="12"/>
        <v>-0.09799323664732579</v>
      </c>
    </row>
    <row r="98" spans="1:17" ht="12.75">
      <c r="A98">
        <v>94</v>
      </c>
      <c r="B98">
        <f t="shared" si="8"/>
        <v>1.8800000000000001</v>
      </c>
      <c r="C98">
        <f t="shared" si="9"/>
        <v>0.2526209901186466</v>
      </c>
      <c r="D98">
        <f t="shared" si="13"/>
        <v>-0.02728986080404279</v>
      </c>
      <c r="E98">
        <f t="shared" si="14"/>
        <v>-0.10104839604745863</v>
      </c>
      <c r="N98">
        <f t="shared" si="15"/>
        <v>1.8800000000000001</v>
      </c>
      <c r="O98">
        <f t="shared" si="10"/>
        <v>0.24643619181366827</v>
      </c>
      <c r="P98" s="8">
        <f t="shared" si="11"/>
        <v>-0.026602280837378704</v>
      </c>
      <c r="Q98">
        <f t="shared" si="12"/>
        <v>-0.0985744767254673</v>
      </c>
    </row>
    <row r="99" spans="1:17" ht="12.75">
      <c r="A99">
        <v>95</v>
      </c>
      <c r="B99">
        <f t="shared" si="8"/>
        <v>1.9000000000000001</v>
      </c>
      <c r="C99">
        <f t="shared" si="9"/>
        <v>0.2538591726637894</v>
      </c>
      <c r="D99">
        <f t="shared" si="13"/>
        <v>-0.02223744100166986</v>
      </c>
      <c r="E99">
        <f t="shared" si="14"/>
        <v>-0.10154366906551576</v>
      </c>
      <c r="N99">
        <f t="shared" si="15"/>
        <v>1.9000000000000001</v>
      </c>
      <c r="O99">
        <f t="shared" si="10"/>
        <v>0.24764287635287313</v>
      </c>
      <c r="P99" s="8">
        <f t="shared" si="11"/>
        <v>-0.02166107838197912</v>
      </c>
      <c r="Q99">
        <f t="shared" si="12"/>
        <v>-0.09905715054114925</v>
      </c>
    </row>
    <row r="100" spans="1:17" ht="12.75">
      <c r="A100">
        <v>96</v>
      </c>
      <c r="B100">
        <f t="shared" si="8"/>
        <v>1.92</v>
      </c>
      <c r="C100">
        <f t="shared" si="9"/>
        <v>0.254844115127541</v>
      </c>
      <c r="D100">
        <f t="shared" si="13"/>
        <v>-0.01716025754839407</v>
      </c>
      <c r="E100">
        <f t="shared" si="14"/>
        <v>-0.1019376460510164</v>
      </c>
      <c r="N100">
        <f t="shared" si="15"/>
        <v>1.92</v>
      </c>
      <c r="O100">
        <f t="shared" si="10"/>
        <v>0.2486019386519436</v>
      </c>
      <c r="P100" s="8">
        <f t="shared" si="11"/>
        <v>-0.01669821665322718</v>
      </c>
      <c r="Q100">
        <f t="shared" si="12"/>
        <v>-0.09944077546077744</v>
      </c>
    </row>
    <row r="101" spans="1:17" ht="12.75">
      <c r="A101">
        <v>97</v>
      </c>
      <c r="B101">
        <f t="shared" si="8"/>
        <v>1.94</v>
      </c>
      <c r="C101">
        <f t="shared" si="9"/>
        <v>0.2555747059473969</v>
      </c>
      <c r="D101">
        <f t="shared" si="13"/>
        <v>-0.01206337524584325</v>
      </c>
      <c r="E101">
        <f t="shared" si="14"/>
        <v>-0.10222988237895878</v>
      </c>
      <c r="N101">
        <f t="shared" si="15"/>
        <v>1.94</v>
      </c>
      <c r="O101">
        <f t="shared" si="10"/>
        <v>0.24931241972849977</v>
      </c>
      <c r="P101" s="8">
        <f t="shared" si="11"/>
        <v>-0.011718658099293683</v>
      </c>
      <c r="Q101">
        <f t="shared" si="12"/>
        <v>-0.09972496789139991</v>
      </c>
    </row>
    <row r="102" spans="1:17" ht="12.75">
      <c r="A102">
        <v>98</v>
      </c>
      <c r="B102">
        <f t="shared" si="8"/>
        <v>1.96</v>
      </c>
      <c r="C102">
        <f t="shared" si="9"/>
        <v>0.25605008735671536</v>
      </c>
      <c r="D102">
        <f t="shared" si="13"/>
        <v>-0.006951881126895312</v>
      </c>
      <c r="E102">
        <f t="shared" si="14"/>
        <v>-0.10242003494268616</v>
      </c>
      <c r="N102">
        <f t="shared" si="15"/>
        <v>1.96</v>
      </c>
      <c r="O102">
        <f t="shared" si="10"/>
        <v>0.24977360916066993</v>
      </c>
      <c r="P102" s="8">
        <f t="shared" si="11"/>
        <v>-0.006727381863783255</v>
      </c>
      <c r="Q102">
        <f t="shared" si="12"/>
        <v>-0.09990944366426797</v>
      </c>
    </row>
    <row r="103" spans="1:17" ht="12.75">
      <c r="A103">
        <v>99</v>
      </c>
      <c r="B103">
        <f t="shared" si="8"/>
        <v>1.98</v>
      </c>
      <c r="C103">
        <f t="shared" si="9"/>
        <v>0.2562696563693818</v>
      </c>
      <c r="D103">
        <f t="shared" si="13"/>
        <v>-0.0018308793797610044</v>
      </c>
      <c r="E103">
        <f t="shared" si="14"/>
        <v>-0.10250786254775272</v>
      </c>
      <c r="N103">
        <f t="shared" si="15"/>
        <v>1.98</v>
      </c>
      <c r="O103">
        <f t="shared" si="10"/>
        <v>0.2499850457974531</v>
      </c>
      <c r="P103" s="8">
        <f t="shared" si="11"/>
        <v>-0.0017293788070053713</v>
      </c>
      <c r="Q103">
        <f t="shared" si="12"/>
        <v>-0.09999401831898123</v>
      </c>
    </row>
    <row r="104" spans="1:17" ht="12.75">
      <c r="A104">
        <v>100</v>
      </c>
      <c r="B104">
        <f t="shared" si="8"/>
        <v>2</v>
      </c>
      <c r="C104">
        <f t="shared" si="9"/>
        <v>0.25623306551018515</v>
      </c>
      <c r="D104">
        <f t="shared" si="13"/>
        <v>0.0032945137476266323</v>
      </c>
      <c r="E104">
        <f t="shared" si="14"/>
        <v>-0.10249322620407407</v>
      </c>
      <c r="N104">
        <f t="shared" si="15"/>
        <v>2</v>
      </c>
      <c r="O104">
        <f t="shared" si="10"/>
        <v>0.2499465182198315</v>
      </c>
      <c r="P104" s="8">
        <f t="shared" si="11"/>
        <v>0.003270353484469281</v>
      </c>
      <c r="Q104">
        <f t="shared" si="12"/>
        <v>-0.09997860728793259</v>
      </c>
    </row>
    <row r="105" spans="1:17" ht="12.75">
      <c r="A105">
        <v>101</v>
      </c>
      <c r="B105">
        <f t="shared" si="8"/>
        <v>2.02</v>
      </c>
      <c r="C105">
        <f t="shared" si="9"/>
        <v>0.25594022329004873</v>
      </c>
      <c r="D105">
        <f t="shared" si="13"/>
        <v>0.008419175057830335</v>
      </c>
      <c r="E105">
        <f t="shared" si="14"/>
        <v>-0.1023760893160195</v>
      </c>
      <c r="N105">
        <f t="shared" si="15"/>
        <v>2.02</v>
      </c>
      <c r="O105">
        <f t="shared" si="10"/>
        <v>0.24965806495217233</v>
      </c>
      <c r="P105" s="8">
        <f t="shared" si="11"/>
        <v>0.008266815694979836</v>
      </c>
      <c r="Q105">
        <f t="shared" si="12"/>
        <v>-0.09986322598086893</v>
      </c>
    </row>
    <row r="106" spans="1:17" ht="12.75">
      <c r="A106">
        <v>102</v>
      </c>
      <c r="B106">
        <f t="shared" si="8"/>
        <v>2.04</v>
      </c>
      <c r="C106">
        <f t="shared" si="9"/>
        <v>0.2553912944255122</v>
      </c>
      <c r="D106">
        <f t="shared" si="13"/>
        <v>0.01353797952363131</v>
      </c>
      <c r="E106">
        <f t="shared" si="14"/>
        <v>-0.10215651777020489</v>
      </c>
      <c r="N106">
        <f t="shared" si="15"/>
        <v>2.04</v>
      </c>
      <c r="O106">
        <f t="shared" si="10"/>
        <v>0.24911997442370626</v>
      </c>
      <c r="P106" s="8">
        <f t="shared" si="11"/>
        <v>0.013255011778673897</v>
      </c>
      <c r="Q106">
        <f t="shared" si="12"/>
        <v>-0.0996479897694825</v>
      </c>
    </row>
    <row r="107" spans="1:17" ht="12.75">
      <c r="A107">
        <v>103</v>
      </c>
      <c r="B107">
        <f t="shared" si="8"/>
        <v>2.06</v>
      </c>
      <c r="C107">
        <f t="shared" si="9"/>
        <v>0.2545866998021179</v>
      </c>
      <c r="D107">
        <f t="shared" si="13"/>
        <v>0.018645805412141555</v>
      </c>
      <c r="E107">
        <f t="shared" si="14"/>
        <v>-0.10183467992084716</v>
      </c>
      <c r="N107">
        <f t="shared" si="15"/>
        <v>2.06</v>
      </c>
      <c r="O107">
        <f t="shared" si="10"/>
        <v>0.24833278468012232</v>
      </c>
      <c r="P107" s="8">
        <f t="shared" si="11"/>
        <v>0.01822995395513664</v>
      </c>
      <c r="Q107">
        <f t="shared" si="12"/>
        <v>-0.09933311387204893</v>
      </c>
    </row>
    <row r="108" spans="1:17" ht="12.75">
      <c r="A108">
        <v>104</v>
      </c>
      <c r="B108">
        <f t="shared" si="8"/>
        <v>2.08</v>
      </c>
      <c r="C108">
        <f t="shared" si="9"/>
        <v>0.2535271161816098</v>
      </c>
      <c r="D108">
        <f t="shared" si="13"/>
        <v>0.023737539408183912</v>
      </c>
      <c r="E108">
        <f t="shared" si="14"/>
        <v>-0.10141084647264391</v>
      </c>
      <c r="N108">
        <f t="shared" si="15"/>
        <v>2.08</v>
      </c>
      <c r="O108">
        <f t="shared" si="10"/>
        <v>0.2472972828455672</v>
      </c>
      <c r="P108" s="8">
        <f t="shared" si="11"/>
        <v>0.023186667696756577</v>
      </c>
      <c r="Q108">
        <f t="shared" si="12"/>
        <v>-0.09891891313822689</v>
      </c>
    </row>
    <row r="109" spans="1:17" ht="12.75">
      <c r="A109">
        <v>105</v>
      </c>
      <c r="B109">
        <f t="shared" si="8"/>
        <v>2.1</v>
      </c>
      <c r="C109">
        <f t="shared" si="9"/>
        <v>0.25221347565310975</v>
      </c>
      <c r="D109">
        <f t="shared" si="13"/>
        <v>0.028808081731816107</v>
      </c>
      <c r="E109">
        <f t="shared" si="14"/>
        <v>-0.1008853902612439</v>
      </c>
      <c r="N109">
        <f t="shared" si="15"/>
        <v>2.1</v>
      </c>
      <c r="O109">
        <f t="shared" si="10"/>
        <v>0.24601450433558655</v>
      </c>
      <c r="P109" s="8">
        <f t="shared" si="11"/>
        <v>0.02812019670283752</v>
      </c>
      <c r="Q109">
        <f t="shared" si="12"/>
        <v>-0.09840580173423462</v>
      </c>
    </row>
    <row r="110" spans="1:17" ht="12.75">
      <c r="A110">
        <v>106</v>
      </c>
      <c r="B110">
        <f t="shared" si="8"/>
        <v>2.12</v>
      </c>
      <c r="C110">
        <f t="shared" si="9"/>
        <v>0.2506469648286924</v>
      </c>
      <c r="D110">
        <f t="shared" si="13"/>
        <v>0.0338523512448783</v>
      </c>
      <c r="E110">
        <f t="shared" si="14"/>
        <v>-0.10025878593147697</v>
      </c>
      <c r="N110">
        <f t="shared" si="15"/>
        <v>2.12</v>
      </c>
      <c r="O110">
        <f t="shared" si="10"/>
        <v>0.24448573182179556</v>
      </c>
      <c r="P110" s="8">
        <f t="shared" si="11"/>
        <v>0.03302560785548731</v>
      </c>
      <c r="Q110">
        <f t="shared" si="12"/>
        <v>-0.09779429272871823</v>
      </c>
    </row>
    <row r="111" spans="1:17" ht="12.75">
      <c r="A111">
        <v>107</v>
      </c>
      <c r="B111">
        <f t="shared" si="8"/>
        <v>2.14</v>
      </c>
      <c r="C111">
        <f t="shared" si="9"/>
        <v>0.24882902378403413</v>
      </c>
      <c r="D111">
        <f t="shared" si="13"/>
        <v>0.03886529054145215</v>
      </c>
      <c r="E111">
        <f t="shared" si="14"/>
        <v>-0.09953160951361366</v>
      </c>
      <c r="N111">
        <f t="shared" si="15"/>
        <v>2.14</v>
      </c>
      <c r="O111">
        <f t="shared" si="10"/>
        <v>0.2427124939493147</v>
      </c>
      <c r="P111" s="8">
        <f t="shared" si="11"/>
        <v>0.037897996152323865</v>
      </c>
      <c r="Q111">
        <f t="shared" si="12"/>
        <v>-0.09708499757972588</v>
      </c>
    </row>
    <row r="112" spans="1:17" ht="12.75">
      <c r="A112">
        <v>108</v>
      </c>
      <c r="B112">
        <f t="shared" si="8"/>
        <v>2.16</v>
      </c>
      <c r="C112">
        <f t="shared" si="9"/>
        <v>0.24676134474506953</v>
      </c>
      <c r="D112">
        <f t="shared" si="13"/>
        <v>0.043841871017132834</v>
      </c>
      <c r="E112">
        <f t="shared" si="14"/>
        <v>-0.09870453789802781</v>
      </c>
      <c r="N112">
        <f t="shared" si="15"/>
        <v>2.16</v>
      </c>
      <c r="O112">
        <f t="shared" si="10"/>
        <v>0.24069656380825147</v>
      </c>
      <c r="P112" s="8">
        <f t="shared" si="11"/>
        <v>0.04273248961106917</v>
      </c>
      <c r="Q112">
        <f t="shared" si="12"/>
        <v>-0.09627862552330059</v>
      </c>
    </row>
    <row r="113" spans="1:17" ht="12.75">
      <c r="A113">
        <v>109</v>
      </c>
      <c r="B113">
        <f t="shared" si="8"/>
        <v>2.18</v>
      </c>
      <c r="C113">
        <f t="shared" si="9"/>
        <v>0.24444587052184033</v>
      </c>
      <c r="D113">
        <f t="shared" si="13"/>
        <v>0.048777097912034224</v>
      </c>
      <c r="E113">
        <f t="shared" si="14"/>
        <v>-0.09777834820873614</v>
      </c>
      <c r="N113">
        <f t="shared" si="15"/>
        <v>2.18</v>
      </c>
      <c r="O113">
        <f t="shared" si="10"/>
        <v>0.23843995716075844</v>
      </c>
      <c r="P113" s="8">
        <f t="shared" si="11"/>
        <v>0.04752425414112545</v>
      </c>
      <c r="Q113">
        <f t="shared" si="12"/>
        <v>-0.09537598286430338</v>
      </c>
    </row>
    <row r="114" spans="1:17" ht="12.75">
      <c r="A114">
        <v>110</v>
      </c>
      <c r="B114">
        <f t="shared" si="8"/>
        <v>2.2</v>
      </c>
      <c r="C114">
        <f t="shared" si="9"/>
        <v>0.2418847926909777</v>
      </c>
      <c r="D114">
        <f t="shared" si="13"/>
        <v>0.05366601532247103</v>
      </c>
      <c r="E114">
        <f t="shared" si="14"/>
        <v>-0.09675391707639108</v>
      </c>
      <c r="N114">
        <f t="shared" si="15"/>
        <v>2.2</v>
      </c>
      <c r="O114">
        <f t="shared" si="10"/>
        <v>0.23594493042543865</v>
      </c>
      <c r="P114" s="8">
        <f t="shared" si="11"/>
        <v>0.05226849837726323</v>
      </c>
      <c r="Q114">
        <f t="shared" si="12"/>
        <v>-0.09437797217017546</v>
      </c>
    </row>
    <row r="115" spans="1:17" ht="12.75">
      <c r="A115">
        <v>111</v>
      </c>
      <c r="B115">
        <f t="shared" si="8"/>
        <v>2.22</v>
      </c>
      <c r="C115">
        <f t="shared" si="9"/>
        <v>0.23908054952850866</v>
      </c>
      <c r="D115">
        <f t="shared" si="13"/>
        <v>0.058503711176290586</v>
      </c>
      <c r="E115">
        <f t="shared" si="14"/>
        <v>-0.09563221981140346</v>
      </c>
      <c r="N115">
        <f t="shared" si="15"/>
        <v>2.22</v>
      </c>
      <c r="O115">
        <f t="shared" si="10"/>
        <v>0.2332139784211157</v>
      </c>
      <c r="P115" s="8">
        <f t="shared" si="11"/>
        <v>0.05696047847058662</v>
      </c>
      <c r="Q115">
        <f t="shared" si="12"/>
        <v>-0.09328559136844627</v>
      </c>
    </row>
    <row r="116" spans="1:17" ht="12.75">
      <c r="A116">
        <v>112</v>
      </c>
      <c r="B116">
        <f t="shared" si="8"/>
        <v>2.24</v>
      </c>
      <c r="C116">
        <f t="shared" si="9"/>
        <v>0.23603582369492984</v>
      </c>
      <c r="D116">
        <f t="shared" si="13"/>
        <v>0.06328532216686075</v>
      </c>
      <c r="E116">
        <f t="shared" si="14"/>
        <v>-0.09441432947797194</v>
      </c>
      <c r="N116">
        <f t="shared" si="15"/>
        <v>2.24</v>
      </c>
      <c r="O116">
        <f t="shared" si="10"/>
        <v>0.23024983187222187</v>
      </c>
      <c r="P116" s="8">
        <f t="shared" si="11"/>
        <v>0.06159550283198788</v>
      </c>
      <c r="Q116">
        <f t="shared" si="12"/>
        <v>-0.09209993274888875</v>
      </c>
    </row>
    <row r="117" spans="1:17" ht="12.75">
      <c r="A117">
        <v>113</v>
      </c>
      <c r="B117">
        <f t="shared" si="8"/>
        <v>2.2600000000000002</v>
      </c>
      <c r="C117">
        <f t="shared" si="9"/>
        <v>0.23275353967473936</v>
      </c>
      <c r="D117">
        <f t="shared" si="13"/>
        <v>0.06800603864075935</v>
      </c>
      <c r="E117">
        <f t="shared" si="14"/>
        <v>-0.09310141586989575</v>
      </c>
      <c r="N117">
        <f t="shared" si="15"/>
        <v>2.2600000000000002</v>
      </c>
      <c r="O117">
        <f t="shared" si="10"/>
        <v>0.22705545467830238</v>
      </c>
      <c r="P117" s="8">
        <f t="shared" si="11"/>
        <v>0.0661689368233445</v>
      </c>
      <c r="Q117">
        <f t="shared" si="12"/>
        <v>-0.09082218187132095</v>
      </c>
    </row>
    <row r="118" spans="1:17" ht="12.75">
      <c r="A118">
        <v>114</v>
      </c>
      <c r="B118">
        <f t="shared" si="8"/>
        <v>2.2800000000000002</v>
      </c>
      <c r="C118">
        <f t="shared" si="9"/>
        <v>0.22923686097286403</v>
      </c>
      <c r="D118">
        <f t="shared" si="13"/>
        <v>0.07266110943425413</v>
      </c>
      <c r="E118">
        <f t="shared" si="14"/>
        <v>-0.09169474438914561</v>
      </c>
      <c r="N118">
        <f t="shared" si="15"/>
        <v>2.2800000000000002</v>
      </c>
      <c r="O118">
        <f t="shared" si="10"/>
        <v>0.22363404095036177</v>
      </c>
      <c r="P118" s="8">
        <f t="shared" si="11"/>
        <v>0.07067620739177205</v>
      </c>
      <c r="Q118">
        <f t="shared" si="12"/>
        <v>-0.08945361638014471</v>
      </c>
    </row>
    <row r="119" spans="1:17" ht="12.75">
      <c r="A119">
        <v>115</v>
      </c>
      <c r="B119">
        <f t="shared" si="8"/>
        <v>2.3000000000000003</v>
      </c>
      <c r="C119">
        <f t="shared" si="9"/>
        <v>0.2254891870706649</v>
      </c>
      <c r="D119">
        <f t="shared" si="13"/>
        <v>0.07724584665371141</v>
      </c>
      <c r="E119">
        <f t="shared" si="14"/>
        <v>-0.09019567482826596</v>
      </c>
      <c r="N119">
        <f t="shared" si="15"/>
        <v>2.3000000000000003</v>
      </c>
      <c r="O119">
        <f t="shared" si="10"/>
        <v>0.21998901181701958</v>
      </c>
      <c r="P119" s="8">
        <f t="shared" si="11"/>
        <v>0.07511280764229557</v>
      </c>
      <c r="Q119">
        <f t="shared" si="12"/>
        <v>-0.08799560472680783</v>
      </c>
    </row>
    <row r="120" spans="1:17" ht="12.75">
      <c r="A120">
        <v>116</v>
      </c>
      <c r="B120">
        <f t="shared" si="8"/>
        <v>2.32</v>
      </c>
      <c r="C120">
        <f t="shared" si="9"/>
        <v>0.221514150144444</v>
      </c>
      <c r="D120">
        <f t="shared" si="13"/>
        <v>0.0817556303951247</v>
      </c>
      <c r="E120">
        <f t="shared" si="14"/>
        <v>-0.0886056600577776</v>
      </c>
      <c r="N120">
        <f t="shared" si="15"/>
        <v>2.32</v>
      </c>
      <c r="O120">
        <f t="shared" si="10"/>
        <v>0.2161240120036671</v>
      </c>
      <c r="P120" s="8">
        <f t="shared" si="11"/>
        <v>0.0794743013443686</v>
      </c>
      <c r="Q120">
        <f t="shared" si="12"/>
        <v>-0.08644960480146684</v>
      </c>
    </row>
    <row r="121" spans="1:17" ht="12.75">
      <c r="A121">
        <v>117</v>
      </c>
      <c r="B121">
        <f t="shared" si="8"/>
        <v>2.34</v>
      </c>
      <c r="C121">
        <f t="shared" si="9"/>
        <v>0.21731561154961554</v>
      </c>
      <c r="D121">
        <f t="shared" si="13"/>
        <v>0.08618591339801358</v>
      </c>
      <c r="E121">
        <f t="shared" si="14"/>
        <v>-0.08692624461984622</v>
      </c>
      <c r="N121">
        <f t="shared" si="15"/>
        <v>2.34</v>
      </c>
      <c r="O121">
        <f t="shared" si="10"/>
        <v>0.21204290618804483</v>
      </c>
      <c r="P121" s="8">
        <f t="shared" si="11"/>
        <v>0.08375632736773508</v>
      </c>
      <c r="Q121">
        <f t="shared" si="12"/>
        <v>-0.08481716247521794</v>
      </c>
    </row>
    <row r="122" spans="1:17" ht="12.75">
      <c r="A122">
        <v>118</v>
      </c>
      <c r="B122">
        <f t="shared" si="8"/>
        <v>2.36</v>
      </c>
      <c r="C122">
        <f t="shared" si="9"/>
        <v>0.21289765807394004</v>
      </c>
      <c r="D122">
        <f t="shared" si="13"/>
        <v>0.0905322256290059</v>
      </c>
      <c r="E122">
        <f t="shared" si="14"/>
        <v>-0.08515906322957602</v>
      </c>
      <c r="N122">
        <f t="shared" si="15"/>
        <v>2.36</v>
      </c>
      <c r="O122">
        <f t="shared" si="10"/>
        <v>0.20774977513588777</v>
      </c>
      <c r="P122" s="8">
        <f t="shared" si="11"/>
        <v>0.08795460404319512</v>
      </c>
      <c r="Q122">
        <f t="shared" si="12"/>
        <v>-0.0830999100543551</v>
      </c>
    </row>
    <row r="123" spans="1:17" ht="12.75">
      <c r="A123">
        <v>119</v>
      </c>
      <c r="B123">
        <f t="shared" si="8"/>
        <v>2.38</v>
      </c>
      <c r="C123">
        <f t="shared" si="9"/>
        <v>0.20826459796345276</v>
      </c>
      <c r="D123">
        <f t="shared" si="13"/>
        <v>0.0947901787904847</v>
      </c>
      <c r="E123">
        <f t="shared" si="14"/>
        <v>-0.0833058391853811</v>
      </c>
      <c r="N123">
        <f t="shared" si="15"/>
        <v>2.38</v>
      </c>
      <c r="O123">
        <f t="shared" si="10"/>
        <v>0.203248911620499</v>
      </c>
      <c r="P123" s="8">
        <f t="shared" si="11"/>
        <v>0.09206493344391795</v>
      </c>
      <c r="Q123">
        <f t="shared" si="12"/>
        <v>-0.0812995646481996</v>
      </c>
    </row>
    <row r="124" spans="1:17" ht="12.75">
      <c r="A124">
        <v>120</v>
      </c>
      <c r="B124">
        <f t="shared" si="8"/>
        <v>2.4</v>
      </c>
      <c r="C124">
        <f t="shared" si="9"/>
        <v>0.20342095672494678</v>
      </c>
      <c r="D124">
        <f t="shared" si="13"/>
        <v>0.09895547074975375</v>
      </c>
      <c r="E124">
        <f t="shared" si="14"/>
        <v>-0.08136838268997872</v>
      </c>
      <c r="N124">
        <f t="shared" si="15"/>
        <v>2.4</v>
      </c>
      <c r="O124">
        <f t="shared" si="10"/>
        <v>0.19854481613033437</v>
      </c>
      <c r="P124" s="8">
        <f t="shared" si="11"/>
        <v>0.096083205583019</v>
      </c>
      <c r="Q124">
        <f t="shared" si="12"/>
        <v>-0.07941792645213375</v>
      </c>
    </row>
    <row r="125" spans="1:17" ht="12.75">
      <c r="A125">
        <v>121</v>
      </c>
      <c r="B125">
        <f t="shared" si="8"/>
        <v>2.42</v>
      </c>
      <c r="C125">
        <f t="shared" si="9"/>
        <v>0.1983714727090966</v>
      </c>
      <c r="D125">
        <f t="shared" si="13"/>
        <v>0.10302388988425268</v>
      </c>
      <c r="E125">
        <f t="shared" si="14"/>
        <v>-0.07934858908363865</v>
      </c>
      <c r="N125">
        <f t="shared" si="15"/>
        <v>2.42</v>
      </c>
      <c r="O125">
        <f t="shared" si="10"/>
        <v>0.19364219236888938</v>
      </c>
      <c r="P125" s="8">
        <f t="shared" si="11"/>
        <v>0.10000540252320383</v>
      </c>
      <c r="Q125">
        <f t="shared" si="12"/>
        <v>-0.07745687694755575</v>
      </c>
    </row>
    <row r="126" spans="1:17" ht="12.75">
      <c r="A126">
        <v>122</v>
      </c>
      <c r="B126">
        <f t="shared" si="8"/>
        <v>2.44</v>
      </c>
      <c r="C126">
        <f t="shared" si="9"/>
        <v>0.19312109247852943</v>
      </c>
      <c r="D126">
        <f t="shared" si="13"/>
        <v>0.10699131933843462</v>
      </c>
      <c r="E126">
        <f t="shared" si="14"/>
        <v>-0.07724843699141178</v>
      </c>
      <c r="N126">
        <f t="shared" si="15"/>
        <v>2.44</v>
      </c>
      <c r="O126">
        <f t="shared" si="10"/>
        <v>0.1885459425513869</v>
      </c>
      <c r="P126" s="8">
        <f t="shared" si="11"/>
        <v>0.10382760239437126</v>
      </c>
      <c r="Q126">
        <f t="shared" si="12"/>
        <v>-0.07541837702055476</v>
      </c>
    </row>
    <row r="127" spans="1:17" ht="12.75">
      <c r="A127">
        <v>123</v>
      </c>
      <c r="B127">
        <f t="shared" si="8"/>
        <v>2.46</v>
      </c>
      <c r="C127">
        <f t="shared" si="9"/>
        <v>0.18767496596536845</v>
      </c>
      <c r="D127">
        <f t="shared" si="13"/>
        <v>0.1108537411880052</v>
      </c>
      <c r="E127">
        <f t="shared" si="14"/>
        <v>-0.07506998638614738</v>
      </c>
      <c r="N127">
        <f t="shared" si="15"/>
        <v>2.46</v>
      </c>
      <c r="O127">
        <f t="shared" si="10"/>
        <v>0.18326116250297117</v>
      </c>
      <c r="P127" s="8">
        <f t="shared" si="11"/>
        <v>0.10754598331515614</v>
      </c>
      <c r="Q127">
        <f t="shared" si="12"/>
        <v>-0.07330446500118847</v>
      </c>
    </row>
    <row r="128" spans="1:17" ht="12.75">
      <c r="A128">
        <v>124</v>
      </c>
      <c r="B128">
        <f t="shared" si="8"/>
        <v>2.48</v>
      </c>
      <c r="C128">
        <f t="shared" si="9"/>
        <v>0.1820384414229855</v>
      </c>
      <c r="D128">
        <f t="shared" si="13"/>
        <v>0.11460724050731257</v>
      </c>
      <c r="E128">
        <f t="shared" si="14"/>
        <v>-0.0728153765691942</v>
      </c>
      <c r="N128">
        <f t="shared" si="15"/>
        <v>2.48</v>
      </c>
      <c r="O128">
        <f t="shared" si="10"/>
        <v>0.177793136563307</v>
      </c>
      <c r="P128" s="8">
        <f t="shared" si="11"/>
        <v>0.11115682721449238</v>
      </c>
      <c r="Q128">
        <f t="shared" si="12"/>
        <v>-0.0711172546253228</v>
      </c>
    </row>
    <row r="129" spans="1:17" ht="12.75">
      <c r="A129">
        <v>125</v>
      </c>
      <c r="B129">
        <f t="shared" si="8"/>
        <v>2.5</v>
      </c>
      <c r="C129">
        <f t="shared" si="9"/>
        <v>0.17621706017690839</v>
      </c>
      <c r="D129">
        <f t="shared" si="13"/>
        <v>0.11824800933577227</v>
      </c>
      <c r="E129">
        <f t="shared" si="14"/>
        <v>-0.07048682407076336</v>
      </c>
      <c r="N129">
        <f t="shared" si="15"/>
        <v>2.5</v>
      </c>
      <c r="O129">
        <f t="shared" si="10"/>
        <v>0.17214733230268034</v>
      </c>
      <c r="P129" s="8">
        <f t="shared" si="11"/>
        <v>0.11465652354937432</v>
      </c>
      <c r="Q129">
        <f t="shared" si="12"/>
        <v>-0.06885893292107213</v>
      </c>
    </row>
    <row r="130" spans="1:17" ht="12.75">
      <c r="A130">
        <v>126</v>
      </c>
      <c r="B130">
        <f t="shared" si="8"/>
        <v>2.52</v>
      </c>
      <c r="C130">
        <f t="shared" si="9"/>
        <v>0.17021655118003132</v>
      </c>
      <c r="D130">
        <f t="shared" si="13"/>
        <v>0.12177235053931044</v>
      </c>
      <c r="E130">
        <f t="shared" si="14"/>
        <v>-0.06808662047201253</v>
      </c>
      <c r="N130">
        <f t="shared" si="15"/>
        <v>2.52</v>
      </c>
      <c r="O130">
        <f t="shared" si="10"/>
        <v>0.16632939505488392</v>
      </c>
      <c r="P130" s="8">
        <f t="shared" si="11"/>
        <v>0.11804157291509863</v>
      </c>
      <c r="Q130">
        <f t="shared" si="12"/>
        <v>-0.06653175802195357</v>
      </c>
    </row>
    <row r="131" spans="1:17" ht="12.75">
      <c r="A131">
        <v>127</v>
      </c>
      <c r="B131">
        <f t="shared" si="8"/>
        <v>2.54</v>
      </c>
      <c r="C131">
        <f t="shared" si="9"/>
        <v>0.16404282537747578</v>
      </c>
      <c r="D131">
        <f t="shared" si="13"/>
        <v>0.12517668156291106</v>
      </c>
      <c r="E131">
        <f t="shared" si="14"/>
        <v>-0.06561713015099031</v>
      </c>
      <c r="N131">
        <f t="shared" si="15"/>
        <v>2.54</v>
      </c>
      <c r="O131">
        <f t="shared" si="10"/>
        <v>0.16034514227235347</v>
      </c>
      <c r="P131" s="8">
        <f t="shared" si="11"/>
        <v>0.12130859054437776</v>
      </c>
      <c r="Q131">
        <f t="shared" si="12"/>
        <v>-0.0641380569089414</v>
      </c>
    </row>
    <row r="132" spans="1:17" ht="12.75">
      <c r="A132">
        <v>128</v>
      </c>
      <c r="B132">
        <f aca="true" t="shared" si="16" ref="B132:B195">A132*dt</f>
        <v>2.56</v>
      </c>
      <c r="C132">
        <f aca="true" t="shared" si="17" ref="C132:C195">-D*E132/m</f>
        <v>0.1577019698866415</v>
      </c>
      <c r="D132">
        <f t="shared" si="13"/>
        <v>0.1284575380704606</v>
      </c>
      <c r="E132">
        <f t="shared" si="14"/>
        <v>-0.0630807879546566</v>
      </c>
      <c r="N132">
        <f t="shared" si="15"/>
        <v>2.56</v>
      </c>
      <c r="O132">
        <f aca="true" t="shared" si="18" ref="O132:O195">-D/m*Q132</f>
        <v>0.15420055770920044</v>
      </c>
      <c r="P132" s="8">
        <f aca="true" t="shared" si="19" ref="P132:P195">-A*SQRT(D/m)*SIN(2*PI()*N132/T)</f>
        <v>0.12445430969182476</v>
      </c>
      <c r="Q132">
        <f aca="true" t="shared" si="20" ref="Q132:Q195">A*COS(2*PI()*N132/T)</f>
        <v>-0.06168022308368018</v>
      </c>
    </row>
    <row r="133" spans="1:17" ht="12.75">
      <c r="A133">
        <v>129</v>
      </c>
      <c r="B133">
        <f t="shared" si="16"/>
        <v>2.58</v>
      </c>
      <c r="C133">
        <f t="shared" si="17"/>
        <v>0.15120024199817514</v>
      </c>
      <c r="D133">
        <f aca="true" t="shared" si="21" ref="D133:D196">D132+C132*dt</f>
        <v>0.1316115774681934</v>
      </c>
      <c r="E133">
        <f aca="true" t="shared" si="22" ref="E133:E196">E132+AVERAGE(D132:D133)*dt</f>
        <v>-0.060480096799270064</v>
      </c>
      <c r="N133">
        <f aca="true" t="shared" si="23" ref="N133:N196">B133</f>
        <v>2.58</v>
      </c>
      <c r="O133">
        <f t="shared" si="18"/>
        <v>0.14790178543795635</v>
      </c>
      <c r="P133" s="8">
        <f t="shared" si="19"/>
        <v>0.1274755849004267</v>
      </c>
      <c r="Q133">
        <f t="shared" si="20"/>
        <v>-0.05916071417518254</v>
      </c>
    </row>
    <row r="134" spans="1:17" ht="12.75">
      <c r="A134">
        <v>130</v>
      </c>
      <c r="B134">
        <f t="shared" si="16"/>
        <v>2.6</v>
      </c>
      <c r="C134">
        <f t="shared" si="17"/>
        <v>0.14454406300376638</v>
      </c>
      <c r="D134">
        <f t="shared" si="21"/>
        <v>0.13463558230815692</v>
      </c>
      <c r="E134">
        <f t="shared" si="22"/>
        <v>-0.05781762520150656</v>
      </c>
      <c r="N134">
        <f t="shared" si="23"/>
        <v>2.6</v>
      </c>
      <c r="O134">
        <f t="shared" si="18"/>
        <v>0.14145512370601226</v>
      </c>
      <c r="P134" s="8">
        <f t="shared" si="19"/>
        <v>0.1303693951467395</v>
      </c>
      <c r="Q134">
        <f t="shared" si="20"/>
        <v>-0.05658204948240491</v>
      </c>
    </row>
    <row r="135" spans="1:17" ht="12.75">
      <c r="A135">
        <v>131</v>
      </c>
      <c r="B135">
        <f t="shared" si="16"/>
        <v>2.62</v>
      </c>
      <c r="C135">
        <f t="shared" si="17"/>
        <v>0.13774001185685666</v>
      </c>
      <c r="D135">
        <f t="shared" si="21"/>
        <v>0.13752646356823225</v>
      </c>
      <c r="E135">
        <f t="shared" si="22"/>
        <v>-0.05509600474274267</v>
      </c>
      <c r="N135">
        <f t="shared" si="23"/>
        <v>2.62</v>
      </c>
      <c r="O135">
        <f t="shared" si="18"/>
        <v>0.1348670186378964</v>
      </c>
      <c r="P135" s="8">
        <f t="shared" si="19"/>
        <v>0.1331328468616597</v>
      </c>
      <c r="Q135">
        <f t="shared" si="20"/>
        <v>-0.05394680745515856</v>
      </c>
    </row>
    <row r="136" spans="1:17" ht="12.75">
      <c r="A136">
        <v>132</v>
      </c>
      <c r="B136">
        <f t="shared" si="16"/>
        <v>2.64</v>
      </c>
      <c r="C136">
        <f t="shared" si="17"/>
        <v>0.13079481867251663</v>
      </c>
      <c r="D136">
        <f t="shared" si="21"/>
        <v>0.1402812638053694</v>
      </c>
      <c r="E136">
        <f t="shared" si="22"/>
        <v>-0.05231792746900665</v>
      </c>
      <c r="N136">
        <f t="shared" si="23"/>
        <v>2.64</v>
      </c>
      <c r="O136">
        <f t="shared" si="18"/>
        <v>0.1281440577896859</v>
      </c>
      <c r="P136" s="8">
        <f t="shared" si="19"/>
        <v>0.1357631768237524</v>
      </c>
      <c r="Q136">
        <f t="shared" si="20"/>
        <v>-0.05125762311587437</v>
      </c>
    </row>
    <row r="137" spans="1:17" ht="12.75">
      <c r="A137">
        <v>133</v>
      </c>
      <c r="B137">
        <f t="shared" si="16"/>
        <v>2.66</v>
      </c>
      <c r="C137">
        <f t="shared" si="17"/>
        <v>0.1237153580729119</v>
      </c>
      <c r="D137">
        <f t="shared" si="21"/>
        <v>0.14289716017881973</v>
      </c>
      <c r="E137">
        <f t="shared" si="22"/>
        <v>-0.04948614322916476</v>
      </c>
      <c r="N137">
        <f t="shared" si="23"/>
        <v>2.66</v>
      </c>
      <c r="O137">
        <f t="shared" si="18"/>
        <v>0.1212929635620014</v>
      </c>
      <c r="P137" s="8">
        <f t="shared" si="19"/>
        <v>0.13825775492224227</v>
      </c>
      <c r="Q137">
        <f t="shared" si="20"/>
        <v>-0.04851718542480056</v>
      </c>
    </row>
    <row r="138" spans="1:17" ht="12.75">
      <c r="A138">
        <v>134</v>
      </c>
      <c r="B138">
        <f t="shared" si="16"/>
        <v>2.68</v>
      </c>
      <c r="C138">
        <f t="shared" si="17"/>
        <v>0.11650864238493445</v>
      </c>
      <c r="D138">
        <f t="shared" si="21"/>
        <v>0.14537146734027798</v>
      </c>
      <c r="E138">
        <f t="shared" si="22"/>
        <v>-0.04660345695397378</v>
      </c>
      <c r="N138">
        <f t="shared" si="23"/>
        <v>2.68</v>
      </c>
      <c r="O138">
        <f t="shared" si="18"/>
        <v>0.11432058647816495</v>
      </c>
      <c r="P138" s="8">
        <f t="shared" si="19"/>
        <v>0.14061408678690543</v>
      </c>
      <c r="Q138">
        <f t="shared" si="20"/>
        <v>-0.04572823459126598</v>
      </c>
    </row>
    <row r="139" spans="1:17" ht="12.75">
      <c r="A139">
        <v>135</v>
      </c>
      <c r="B139">
        <f t="shared" si="16"/>
        <v>2.7</v>
      </c>
      <c r="C139">
        <f t="shared" si="17"/>
        <v>0.1091818146967281</v>
      </c>
      <c r="D139">
        <f t="shared" si="21"/>
        <v>0.14770164018797666</v>
      </c>
      <c r="E139">
        <f t="shared" si="22"/>
        <v>-0.04367272587869124</v>
      </c>
      <c r="N139">
        <f t="shared" si="23"/>
        <v>2.7</v>
      </c>
      <c r="O139">
        <f t="shared" si="18"/>
        <v>0.10723389833424851</v>
      </c>
      <c r="P139" s="8">
        <f t="shared" si="19"/>
        <v>0.1428298162822316</v>
      </c>
      <c r="Q139">
        <f t="shared" si="20"/>
        <v>-0.042893559333699406</v>
      </c>
    </row>
    <row r="140" spans="1:17" ht="12.75">
      <c r="A140">
        <v>136</v>
      </c>
      <c r="B140">
        <f t="shared" si="16"/>
        <v>2.72</v>
      </c>
      <c r="C140">
        <f t="shared" si="17"/>
        <v>0.10174214177998091</v>
      </c>
      <c r="D140">
        <f t="shared" si="21"/>
        <v>0.14988527648191122</v>
      </c>
      <c r="E140">
        <f t="shared" si="22"/>
        <v>-0.040696856711992364</v>
      </c>
      <c r="N140">
        <f t="shared" si="23"/>
        <v>2.72</v>
      </c>
      <c r="O140">
        <f t="shared" si="18"/>
        <v>0.10003998522785776</v>
      </c>
      <c r="P140" s="8">
        <f t="shared" si="19"/>
        <v>0.1449027278633636</v>
      </c>
      <c r="Q140">
        <f t="shared" si="20"/>
        <v>-0.040015994091143106</v>
      </c>
    </row>
    <row r="141" spans="1:17" ht="12.75">
      <c r="A141">
        <v>137</v>
      </c>
      <c r="B141">
        <f t="shared" si="16"/>
        <v>2.74</v>
      </c>
      <c r="C141">
        <f t="shared" si="17"/>
        <v>0.09419700688499535</v>
      </c>
      <c r="D141">
        <f t="shared" si="21"/>
        <v>0.15192011931751084</v>
      </c>
      <c r="E141">
        <f t="shared" si="22"/>
        <v>-0.037678802753998146</v>
      </c>
      <c r="N141">
        <f t="shared" si="23"/>
        <v>2.74</v>
      </c>
      <c r="O141">
        <f t="shared" si="18"/>
        <v>0.09274604047262691</v>
      </c>
      <c r="P141" s="8">
        <f t="shared" si="19"/>
        <v>0.146830748791457</v>
      </c>
      <c r="Q141">
        <f t="shared" si="20"/>
        <v>-0.03709841618905076</v>
      </c>
    </row>
    <row r="142" spans="1:17" ht="12.75">
      <c r="A142">
        <v>138</v>
      </c>
      <c r="B142">
        <f t="shared" si="16"/>
        <v>2.7600000000000002</v>
      </c>
      <c r="C142">
        <f t="shared" si="17"/>
        <v>0.08655390241567731</v>
      </c>
      <c r="D142">
        <f t="shared" si="21"/>
        <v>0.15380405945521075</v>
      </c>
      <c r="E142">
        <f t="shared" si="22"/>
        <v>-0.03462156096627093</v>
      </c>
      <c r="N142">
        <f t="shared" si="23"/>
        <v>2.7600000000000002</v>
      </c>
      <c r="O142">
        <f t="shared" si="18"/>
        <v>0.08535935740550271</v>
      </c>
      <c r="P142" s="8">
        <f t="shared" si="19"/>
        <v>0.14861195120624676</v>
      </c>
      <c r="Q142">
        <f t="shared" si="20"/>
        <v>-0.03414374296220109</v>
      </c>
    </row>
    <row r="143" spans="1:17" ht="12.75">
      <c r="A143">
        <v>139</v>
      </c>
      <c r="B143">
        <f t="shared" si="16"/>
        <v>2.7800000000000002</v>
      </c>
      <c r="C143">
        <f t="shared" si="17"/>
        <v>0.07882042249170894</v>
      </c>
      <c r="D143">
        <f t="shared" si="21"/>
        <v>0.1555351375035243</v>
      </c>
      <c r="E143">
        <f t="shared" si="22"/>
        <v>-0.03152816899668358</v>
      </c>
      <c r="N143">
        <f t="shared" si="23"/>
        <v>2.7800000000000002</v>
      </c>
      <c r="O143">
        <f t="shared" si="18"/>
        <v>0.07788732209401548</v>
      </c>
      <c r="P143" s="8">
        <f t="shared" si="19"/>
        <v>0.1502445540537468</v>
      </c>
      <c r="Q143">
        <f t="shared" si="20"/>
        <v>-0.031154928837606195</v>
      </c>
    </row>
    <row r="144" spans="1:17" ht="12.75">
      <c r="A144">
        <v>140</v>
      </c>
      <c r="B144">
        <f t="shared" si="16"/>
        <v>2.8000000000000003</v>
      </c>
      <c r="C144">
        <f t="shared" si="17"/>
        <v>0.07100425540528688</v>
      </c>
      <c r="D144">
        <f t="shared" si="21"/>
        <v>0.15711154595335847</v>
      </c>
      <c r="E144">
        <f t="shared" si="22"/>
        <v>-0.02840170216211475</v>
      </c>
      <c r="N144">
        <f t="shared" si="23"/>
        <v>2.8000000000000003</v>
      </c>
      <c r="O144">
        <f t="shared" si="18"/>
        <v>0.07033740595082807</v>
      </c>
      <c r="P144" s="8">
        <f t="shared" si="19"/>
        <v>0.15172692486715525</v>
      </c>
      <c r="Q144">
        <f t="shared" si="20"/>
        <v>-0.02813496238033123</v>
      </c>
    </row>
    <row r="145" spans="1:17" ht="12.75">
      <c r="A145">
        <v>141</v>
      </c>
      <c r="B145">
        <f t="shared" si="16"/>
        <v>2.82</v>
      </c>
      <c r="C145">
        <f t="shared" si="17"/>
        <v>0.0631131759799163</v>
      </c>
      <c r="D145">
        <f t="shared" si="21"/>
        <v>0.1585316310614642</v>
      </c>
      <c r="E145">
        <f t="shared" si="22"/>
        <v>-0.025245270391966522</v>
      </c>
      <c r="N145">
        <f t="shared" si="23"/>
        <v>2.82</v>
      </c>
      <c r="O145">
        <f t="shared" si="18"/>
        <v>0.06271715826294516</v>
      </c>
      <c r="P145" s="8">
        <f t="shared" si="19"/>
        <v>0.15305758139918546</v>
      </c>
      <c r="Q145">
        <f t="shared" si="20"/>
        <v>-0.025086863305178064</v>
      </c>
    </row>
    <row r="146" spans="1:17" ht="12.75">
      <c r="A146">
        <v>142</v>
      </c>
      <c r="B146">
        <f t="shared" si="16"/>
        <v>2.84</v>
      </c>
      <c r="C146">
        <f t="shared" si="17"/>
        <v>0.05515503783885314</v>
      </c>
      <c r="D146">
        <f t="shared" si="21"/>
        <v>0.15979389458106252</v>
      </c>
      <c r="E146">
        <f t="shared" si="22"/>
        <v>-0.022062015135541256</v>
      </c>
      <c r="N146">
        <f t="shared" si="23"/>
        <v>2.84</v>
      </c>
      <c r="O146">
        <f t="shared" si="18"/>
        <v>0.055034198643054734</v>
      </c>
      <c r="P146" s="8">
        <f t="shared" si="19"/>
        <v>0.15423519310418984</v>
      </c>
      <c r="Q146">
        <f t="shared" si="20"/>
        <v>-0.022013679457221894</v>
      </c>
    </row>
    <row r="147" spans="1:17" ht="12.75">
      <c r="A147">
        <v>143</v>
      </c>
      <c r="B147">
        <f t="shared" si="16"/>
        <v>2.86</v>
      </c>
      <c r="C147">
        <f t="shared" si="17"/>
        <v>0.047137765590880586</v>
      </c>
      <c r="D147">
        <f t="shared" si="21"/>
        <v>0.16089699533783958</v>
      </c>
      <c r="E147">
        <f t="shared" si="22"/>
        <v>-0.018855106236352236</v>
      </c>
      <c r="N147">
        <f t="shared" si="23"/>
        <v>2.86</v>
      </c>
      <c r="O147">
        <f t="shared" si="18"/>
        <v>0.047296209410551605</v>
      </c>
      <c r="P147" s="8">
        <f t="shared" si="19"/>
        <v>0.15525858246859434</v>
      </c>
      <c r="Q147">
        <f t="shared" si="20"/>
        <v>-0.01891848376422064</v>
      </c>
    </row>
    <row r="148" spans="1:17" ht="12.75">
      <c r="A148">
        <v>144</v>
      </c>
      <c r="B148">
        <f t="shared" si="16"/>
        <v>2.88</v>
      </c>
      <c r="C148">
        <f t="shared" si="17"/>
        <v>0.03906934694119316</v>
      </c>
      <c r="D148">
        <f t="shared" si="21"/>
        <v>0.1618397506496572</v>
      </c>
      <c r="E148">
        <f t="shared" si="22"/>
        <v>-0.015627738776477267</v>
      </c>
      <c r="N148">
        <f t="shared" si="23"/>
        <v>2.88</v>
      </c>
      <c r="O148">
        <f t="shared" si="18"/>
        <v>0.03951092790985733</v>
      </c>
      <c r="P148" s="8">
        <f t="shared" si="19"/>
        <v>0.1561267261883142</v>
      </c>
      <c r="Q148">
        <f t="shared" si="20"/>
        <v>-0.015804371163942933</v>
      </c>
    </row>
    <row r="149" spans="1:17" ht="12.75">
      <c r="A149">
        <v>145</v>
      </c>
      <c r="B149">
        <f t="shared" si="16"/>
        <v>2.9</v>
      </c>
      <c r="C149">
        <f t="shared" si="17"/>
        <v>0.030957824735239708</v>
      </c>
      <c r="D149">
        <f t="shared" si="21"/>
        <v>0.16262113758848107</v>
      </c>
      <c r="E149">
        <f t="shared" si="22"/>
        <v>-0.012383129894095884</v>
      </c>
      <c r="N149">
        <f t="shared" si="23"/>
        <v>2.9</v>
      </c>
      <c r="O149">
        <f t="shared" si="18"/>
        <v>0.03168613877372077</v>
      </c>
      <c r="P149" s="8">
        <f t="shared" si="19"/>
        <v>0.15683875619197257</v>
      </c>
      <c r="Q149">
        <f t="shared" si="20"/>
        <v>-0.012674455509488309</v>
      </c>
    </row>
    <row r="150" spans="1:17" ht="12.75">
      <c r="A150">
        <v>146</v>
      </c>
      <c r="B150">
        <f t="shared" si="16"/>
        <v>2.92</v>
      </c>
      <c r="C150">
        <f t="shared" si="17"/>
        <v>0.022811288943448034</v>
      </c>
      <c r="D150">
        <f t="shared" si="21"/>
        <v>0.16324029408318586</v>
      </c>
      <c r="E150">
        <f t="shared" si="22"/>
        <v>-0.009124515577379214</v>
      </c>
      <c r="N150">
        <f t="shared" si="23"/>
        <v>2.92</v>
      </c>
      <c r="O150">
        <f t="shared" si="18"/>
        <v>0.02382966613923404</v>
      </c>
      <c r="P150" s="8">
        <f t="shared" si="19"/>
        <v>0.15739396050889964</v>
      </c>
      <c r="Q150">
        <f t="shared" si="20"/>
        <v>-0.009531866455693616</v>
      </c>
    </row>
    <row r="151" spans="1:17" ht="12.75">
      <c r="A151">
        <v>147</v>
      </c>
      <c r="B151">
        <f t="shared" si="16"/>
        <v>2.94</v>
      </c>
      <c r="C151">
        <f t="shared" si="17"/>
        <v>0.014637868594817019</v>
      </c>
      <c r="D151">
        <f t="shared" si="21"/>
        <v>0.16369651986205483</v>
      </c>
      <c r="E151">
        <f t="shared" si="22"/>
        <v>-0.0058551474379268074</v>
      </c>
      <c r="N151">
        <f t="shared" si="23"/>
        <v>2.94</v>
      </c>
      <c r="O151">
        <f t="shared" si="18"/>
        <v>0.015949365824347618</v>
      </c>
      <c r="P151" s="8">
        <f t="shared" si="19"/>
        <v>0.15779178398104404</v>
      </c>
      <c r="Q151">
        <f t="shared" si="20"/>
        <v>-0.006379746329739047</v>
      </c>
    </row>
    <row r="152" spans="1:17" ht="12.75">
      <c r="A152">
        <v>148</v>
      </c>
      <c r="B152">
        <f t="shared" si="16"/>
        <v>2.96</v>
      </c>
      <c r="C152">
        <f t="shared" si="17"/>
        <v>0.006445723667416869</v>
      </c>
      <c r="D152">
        <f t="shared" si="21"/>
        <v>0.16398927723395118</v>
      </c>
      <c r="E152">
        <f t="shared" si="22"/>
        <v>-0.0025782894669667475</v>
      </c>
      <c r="N152">
        <f t="shared" si="23"/>
        <v>2.96</v>
      </c>
      <c r="O152">
        <f t="shared" si="18"/>
        <v>0.008053117472705922</v>
      </c>
      <c r="P152" s="8">
        <f t="shared" si="19"/>
        <v>0.1580318288180844</v>
      </c>
      <c r="Q152">
        <f t="shared" si="20"/>
        <v>-0.0032212469890823686</v>
      </c>
    </row>
    <row r="153" spans="1:17" ht="12.75">
      <c r="A153">
        <v>149</v>
      </c>
      <c r="B153">
        <f t="shared" si="16"/>
        <v>2.98</v>
      </c>
      <c r="C153">
        <f t="shared" si="17"/>
        <v>-0.0017569630561143994</v>
      </c>
      <c r="D153">
        <f t="shared" si="21"/>
        <v>0.16411819170729952</v>
      </c>
      <c r="E153">
        <f t="shared" si="22"/>
        <v>0.0007027852224457598</v>
      </c>
      <c r="N153">
        <f t="shared" si="23"/>
        <v>2.98</v>
      </c>
      <c r="O153">
        <f t="shared" si="18"/>
        <v>0.0001488166746624923</v>
      </c>
      <c r="P153" s="8">
        <f t="shared" si="19"/>
        <v>0.15811385499518676</v>
      </c>
      <c r="Q153">
        <f t="shared" si="20"/>
        <v>-5.952666986499692E-05</v>
      </c>
    </row>
    <row r="154" spans="1:17" ht="12.75">
      <c r="A154">
        <v>150</v>
      </c>
      <c r="B154">
        <f t="shared" si="16"/>
        <v>3</v>
      </c>
      <c r="C154">
        <f t="shared" si="17"/>
        <v>-0.009961994159951316</v>
      </c>
      <c r="D154">
        <f t="shared" si="21"/>
        <v>0.16408305244617724</v>
      </c>
      <c r="E154">
        <f t="shared" si="22"/>
        <v>0.003984797663980527</v>
      </c>
      <c r="N154">
        <f t="shared" si="23"/>
        <v>3</v>
      </c>
      <c r="O154">
        <f t="shared" si="18"/>
        <v>-0.007755632927654623</v>
      </c>
      <c r="P154" s="8">
        <f t="shared" si="19"/>
        <v>0.15803778049300932</v>
      </c>
      <c r="Q154">
        <f t="shared" si="20"/>
        <v>0.0031022531710618493</v>
      </c>
    </row>
    <row r="155" spans="1:17" ht="12.75">
      <c r="A155">
        <v>151</v>
      </c>
      <c r="B155">
        <f t="shared" si="16"/>
        <v>3.02</v>
      </c>
      <c r="C155">
        <f t="shared" si="17"/>
        <v>-0.018161165785180202</v>
      </c>
      <c r="D155">
        <f t="shared" si="21"/>
        <v>0.1638838125629782</v>
      </c>
      <c r="E155">
        <f t="shared" si="22"/>
        <v>0.0072644663140720815</v>
      </c>
      <c r="N155">
        <f t="shared" si="23"/>
        <v>3.02</v>
      </c>
      <c r="O155">
        <f t="shared" si="18"/>
        <v>-0.015652327543325063</v>
      </c>
      <c r="P155" s="8">
        <f t="shared" si="19"/>
        <v>0.15780368137971496</v>
      </c>
      <c r="Q155">
        <f t="shared" si="20"/>
        <v>0.006260931017330025</v>
      </c>
    </row>
    <row r="156" spans="1:17" ht="12.75">
      <c r="A156">
        <v>152</v>
      </c>
      <c r="B156">
        <f t="shared" si="16"/>
        <v>3.04</v>
      </c>
      <c r="C156">
        <f t="shared" si="17"/>
        <v>-0.026346275830436524</v>
      </c>
      <c r="D156">
        <f t="shared" si="21"/>
        <v>0.1635205892472746</v>
      </c>
      <c r="E156">
        <f t="shared" si="22"/>
        <v>0.01053851033217461</v>
      </c>
      <c r="N156">
        <f t="shared" si="23"/>
        <v>3.04</v>
      </c>
      <c r="O156">
        <f t="shared" si="18"/>
        <v>-0.023533371135769553</v>
      </c>
      <c r="P156" s="8">
        <f t="shared" si="19"/>
        <v>0.1574117917349093</v>
      </c>
      <c r="Q156">
        <f t="shared" si="20"/>
        <v>0.00941334845430782</v>
      </c>
    </row>
    <row r="157" spans="1:17" ht="12.75">
      <c r="A157">
        <v>153</v>
      </c>
      <c r="B157">
        <f t="shared" si="16"/>
        <v>3.06</v>
      </c>
      <c r="C157">
        <f t="shared" si="17"/>
        <v>-0.03450913215488503</v>
      </c>
      <c r="D157">
        <f t="shared" si="21"/>
        <v>0.16299366373066587</v>
      </c>
      <c r="E157">
        <f t="shared" si="22"/>
        <v>0.013803652861954015</v>
      </c>
      <c r="N157">
        <f t="shared" si="23"/>
        <v>3.06</v>
      </c>
      <c r="O157">
        <f t="shared" si="18"/>
        <v>-0.03139088331812738</v>
      </c>
      <c r="P157" s="8">
        <f t="shared" si="19"/>
        <v>0.15686250341558078</v>
      </c>
      <c r="Q157">
        <f t="shared" si="20"/>
        <v>0.012556353327250953</v>
      </c>
    </row>
    <row r="158" spans="1:17" ht="12.75">
      <c r="A158">
        <v>154</v>
      </c>
      <c r="B158">
        <f t="shared" si="16"/>
        <v>3.08</v>
      </c>
      <c r="C158">
        <f t="shared" si="17"/>
        <v>-0.042641560775340884</v>
      </c>
      <c r="D158">
        <f t="shared" si="21"/>
        <v>0.16230348108756817</v>
      </c>
      <c r="E158">
        <f t="shared" si="22"/>
        <v>0.017056624310136353</v>
      </c>
      <c r="N158">
        <f t="shared" si="23"/>
        <v>3.08</v>
      </c>
      <c r="O158">
        <f t="shared" si="18"/>
        <v>-0.03921700723298639</v>
      </c>
      <c r="P158" s="8">
        <f t="shared" si="19"/>
        <v>0.1561563656642763</v>
      </c>
      <c r="Q158">
        <f t="shared" si="20"/>
        <v>0.015686802893194556</v>
      </c>
    </row>
    <row r="159" spans="1:17" ht="12.75">
      <c r="A159">
        <v>155</v>
      </c>
      <c r="B159">
        <f t="shared" si="16"/>
        <v>3.1</v>
      </c>
      <c r="C159">
        <f t="shared" si="17"/>
        <v>-0.05073541404933162</v>
      </c>
      <c r="D159">
        <f t="shared" si="21"/>
        <v>0.16145064987206137</v>
      </c>
      <c r="E159">
        <f t="shared" si="22"/>
        <v>0.02029416561973265</v>
      </c>
      <c r="N159">
        <f t="shared" si="23"/>
        <v>3.1</v>
      </c>
      <c r="O159">
        <f t="shared" si="18"/>
        <v>-0.04700391740858764</v>
      </c>
      <c r="P159" s="8">
        <f t="shared" si="19"/>
        <v>0.1552940845599042</v>
      </c>
      <c r="Q159">
        <f t="shared" si="20"/>
        <v>0.018801566963435056</v>
      </c>
    </row>
    <row r="160" spans="1:17" ht="12.75">
      <c r="A160">
        <v>156</v>
      </c>
      <c r="B160">
        <f t="shared" si="16"/>
        <v>3.12</v>
      </c>
      <c r="C160">
        <f t="shared" si="17"/>
        <v>-0.058782578835910024</v>
      </c>
      <c r="D160">
        <f t="shared" si="21"/>
        <v>0.16043594159107474</v>
      </c>
      <c r="E160">
        <f t="shared" si="22"/>
        <v>0.02351303153436401</v>
      </c>
      <c r="N160">
        <f t="shared" si="23"/>
        <v>3.12</v>
      </c>
      <c r="O160">
        <f t="shared" si="18"/>
        <v>-0.054743827583642844</v>
      </c>
      <c r="P160" s="8">
        <f t="shared" si="19"/>
        <v>0.15427652231171457</v>
      </c>
      <c r="Q160">
        <f t="shared" si="20"/>
        <v>0.021897531033457138</v>
      </c>
    </row>
    <row r="161" spans="1:17" ht="12.75">
      <c r="A161">
        <v>157</v>
      </c>
      <c r="B161">
        <f t="shared" si="16"/>
        <v>3.14</v>
      </c>
      <c r="C161">
        <f t="shared" si="17"/>
        <v>-0.06677498462604581</v>
      </c>
      <c r="D161">
        <f t="shared" si="21"/>
        <v>0.15926029001435654</v>
      </c>
      <c r="E161">
        <f t="shared" si="22"/>
        <v>0.026709993850418324</v>
      </c>
      <c r="N161">
        <f t="shared" si="23"/>
        <v>3.14</v>
      </c>
      <c r="O161">
        <f t="shared" si="18"/>
        <v>-0.06242899849294798</v>
      </c>
      <c r="P161" s="8">
        <f t="shared" si="19"/>
        <v>0.15310469639716154</v>
      </c>
      <c r="Q161">
        <f t="shared" si="20"/>
        <v>0.024971599397179193</v>
      </c>
    </row>
    <row r="162" spans="1:17" ht="12.75">
      <c r="A162">
        <v>158</v>
      </c>
      <c r="B162">
        <f t="shared" si="16"/>
        <v>3.16</v>
      </c>
      <c r="C162">
        <f t="shared" si="17"/>
        <v>-0.07470461163445061</v>
      </c>
      <c r="D162">
        <f t="shared" si="21"/>
        <v>0.15792479032183562</v>
      </c>
      <c r="E162">
        <f t="shared" si="22"/>
        <v>0.029881844653780246</v>
      </c>
      <c r="N162">
        <f t="shared" si="23"/>
        <v>3.16</v>
      </c>
      <c r="O162">
        <f t="shared" si="18"/>
        <v>-0.0700517456060033</v>
      </c>
      <c r="P162" s="8">
        <f t="shared" si="19"/>
        <v>0.15177977854451077</v>
      </c>
      <c r="Q162">
        <f t="shared" si="20"/>
        <v>0.02802069824240132</v>
      </c>
    </row>
    <row r="163" spans="1:17" ht="12.75">
      <c r="A163">
        <v>159</v>
      </c>
      <c r="B163">
        <f t="shared" si="16"/>
        <v>3.18</v>
      </c>
      <c r="C163">
        <f t="shared" si="17"/>
        <v>-0.08256349884472516</v>
      </c>
      <c r="D163">
        <f t="shared" si="21"/>
        <v>0.1564306980891466</v>
      </c>
      <c r="E163">
        <f t="shared" si="22"/>
        <v>0.03302539953789007</v>
      </c>
      <c r="N163">
        <f t="shared" si="23"/>
        <v>3.18</v>
      </c>
      <c r="O163">
        <f t="shared" si="18"/>
        <v>-0.07760444681090349</v>
      </c>
      <c r="P163" s="8">
        <f t="shared" si="19"/>
        <v>0.15030309356120874</v>
      </c>
      <c r="Q163">
        <f t="shared" si="20"/>
        <v>0.031041778724361396</v>
      </c>
    </row>
    <row r="164" spans="1:17" ht="12.75">
      <c r="A164">
        <v>160</v>
      </c>
      <c r="B164">
        <f t="shared" si="16"/>
        <v>3.2</v>
      </c>
      <c r="C164">
        <f t="shared" si="17"/>
        <v>-0.09034375199976014</v>
      </c>
      <c r="D164">
        <f t="shared" si="21"/>
        <v>0.15477942811225212</v>
      </c>
      <c r="E164">
        <f t="shared" si="22"/>
        <v>0.036137500799904056</v>
      </c>
      <c r="N164">
        <f t="shared" si="23"/>
        <v>3.2</v>
      </c>
      <c r="O164">
        <f t="shared" si="18"/>
        <v>-0.08507955003581424</v>
      </c>
      <c r="P164" s="8">
        <f t="shared" si="19"/>
        <v>0.14867611800918587</v>
      </c>
      <c r="Q164">
        <f t="shared" si="20"/>
        <v>0.0340318200143257</v>
      </c>
    </row>
    <row r="165" spans="1:17" ht="12.75">
      <c r="A165">
        <v>161</v>
      </c>
      <c r="B165">
        <f t="shared" si="16"/>
        <v>3.22</v>
      </c>
      <c r="C165">
        <f t="shared" si="17"/>
        <v>-0.09803755152937287</v>
      </c>
      <c r="D165">
        <f t="shared" si="21"/>
        <v>0.1529725530722569</v>
      </c>
      <c r="E165">
        <f t="shared" si="22"/>
        <v>0.03921502061174915</v>
      </c>
      <c r="N165">
        <f t="shared" si="23"/>
        <v>3.22</v>
      </c>
      <c r="O165">
        <f t="shared" si="18"/>
        <v>-0.09246958080041577</v>
      </c>
      <c r="P165" s="8">
        <f t="shared" si="19"/>
        <v>0.14690047872841722</v>
      </c>
      <c r="Q165">
        <f t="shared" si="20"/>
        <v>0.03698783232016631</v>
      </c>
    </row>
    <row r="166" spans="1:17" ht="12.75">
      <c r="A166">
        <v>162</v>
      </c>
      <c r="B166">
        <f t="shared" si="16"/>
        <v>3.24</v>
      </c>
      <c r="C166">
        <f t="shared" si="17"/>
        <v>-0.10563716040722103</v>
      </c>
      <c r="D166">
        <f t="shared" si="21"/>
        <v>0.15101180204166945</v>
      </c>
      <c r="E166">
        <f t="shared" si="22"/>
        <v>0.042254864162888414</v>
      </c>
      <c r="N166">
        <f t="shared" si="23"/>
        <v>3.24</v>
      </c>
      <c r="O166">
        <f t="shared" si="18"/>
        <v>-0.09976714968975822</v>
      </c>
      <c r="P166" s="8">
        <f t="shared" si="19"/>
        <v>0.14497795121021873</v>
      </c>
      <c r="Q166">
        <f t="shared" si="20"/>
        <v>0.03990685987590329</v>
      </c>
    </row>
    <row r="167" spans="1:17" ht="12.75">
      <c r="A167">
        <v>163</v>
      </c>
      <c r="B167">
        <f t="shared" si="16"/>
        <v>3.2600000000000002</v>
      </c>
      <c r="C167">
        <f t="shared" si="17"/>
        <v>-0.11313493192910089</v>
      </c>
      <c r="D167">
        <f t="shared" si="21"/>
        <v>0.14889905883352503</v>
      </c>
      <c r="E167">
        <f t="shared" si="22"/>
        <v>0.04525397277164036</v>
      </c>
      <c r="N167">
        <f t="shared" si="23"/>
        <v>3.2600000000000002</v>
      </c>
      <c r="O167">
        <f t="shared" si="18"/>
        <v>-0.10696495974306296</v>
      </c>
      <c r="P167" s="8">
        <f t="shared" si="19"/>
        <v>0.14291045782190323</v>
      </c>
      <c r="Q167">
        <f t="shared" si="20"/>
        <v>0.04278598389722518</v>
      </c>
    </row>
    <row r="168" spans="1:17" ht="12.75">
      <c r="A168">
        <v>164</v>
      </c>
      <c r="B168">
        <f t="shared" si="16"/>
        <v>3.2800000000000002</v>
      </c>
      <c r="C168">
        <f t="shared" si="17"/>
        <v>-0.12052331740481259</v>
      </c>
      <c r="D168">
        <f t="shared" si="21"/>
        <v>0.146636360194943</v>
      </c>
      <c r="E168">
        <f t="shared" si="22"/>
        <v>0.048209326961925036</v>
      </c>
      <c r="N168">
        <f t="shared" si="23"/>
        <v>3.2800000000000002</v>
      </c>
      <c r="O168">
        <f t="shared" si="18"/>
        <v>-0.11405581375007391</v>
      </c>
      <c r="P168" s="8">
        <f t="shared" si="19"/>
        <v>0.14070006588457373</v>
      </c>
      <c r="Q168">
        <f t="shared" si="20"/>
        <v>0.045622325500029565</v>
      </c>
    </row>
    <row r="169" spans="1:17" ht="12.75">
      <c r="A169">
        <v>165</v>
      </c>
      <c r="B169">
        <f t="shared" si="16"/>
        <v>3.3000000000000003</v>
      </c>
      <c r="C169">
        <f t="shared" si="17"/>
        <v>-0.12779487375585732</v>
      </c>
      <c r="D169">
        <f t="shared" si="21"/>
        <v>0.14422589384684675</v>
      </c>
      <c r="E169">
        <f t="shared" si="22"/>
        <v>0.051117949502342934</v>
      </c>
      <c r="N169">
        <f t="shared" si="23"/>
        <v>3.3000000000000003</v>
      </c>
      <c r="O169">
        <f t="shared" si="18"/>
        <v>-0.12103262144766935</v>
      </c>
      <c r="P169" s="8">
        <f t="shared" si="19"/>
        <v>0.13834898560597428</v>
      </c>
      <c r="Q169">
        <f t="shared" si="20"/>
        <v>0.04841304857906774</v>
      </c>
    </row>
    <row r="170" spans="1:17" ht="12.75">
      <c r="A170">
        <v>166</v>
      </c>
      <c r="B170">
        <f t="shared" si="16"/>
        <v>3.3200000000000003</v>
      </c>
      <c r="C170">
        <f t="shared" si="17"/>
        <v>-0.13494227101132175</v>
      </c>
      <c r="D170">
        <f t="shared" si="21"/>
        <v>0.1416699963717296</v>
      </c>
      <c r="E170">
        <f t="shared" si="22"/>
        <v>0.0539769084045287</v>
      </c>
      <c r="N170">
        <f t="shared" si="23"/>
        <v>3.3200000000000003</v>
      </c>
      <c r="O170">
        <f t="shared" si="18"/>
        <v>-0.12788840660953288</v>
      </c>
      <c r="P170" s="8">
        <f t="shared" si="19"/>
        <v>0.1358595678704666</v>
      </c>
      <c r="Q170">
        <f t="shared" si="20"/>
        <v>0.05115536264381315</v>
      </c>
    </row>
    <row r="171" spans="1:17" ht="12.75">
      <c r="A171">
        <v>167</v>
      </c>
      <c r="B171">
        <f t="shared" si="16"/>
        <v>3.34</v>
      </c>
      <c r="C171">
        <f t="shared" si="17"/>
        <v>-0.14195829969440257</v>
      </c>
      <c r="D171">
        <f t="shared" si="21"/>
        <v>0.13897115095150317</v>
      </c>
      <c r="E171">
        <f t="shared" si="22"/>
        <v>0.05678331987776103</v>
      </c>
      <c r="N171">
        <f t="shared" si="23"/>
        <v>3.34</v>
      </c>
      <c r="O171">
        <f t="shared" si="18"/>
        <v>-0.1346163140217983</v>
      </c>
      <c r="P171" s="8">
        <f t="shared" si="19"/>
        <v>0.13323430188834195</v>
      </c>
      <c r="Q171">
        <f t="shared" si="20"/>
        <v>0.053846525608719324</v>
      </c>
    </row>
    <row r="172" spans="1:17" ht="12.75">
      <c r="A172">
        <v>168</v>
      </c>
      <c r="B172">
        <f t="shared" si="16"/>
        <v>3.36</v>
      </c>
      <c r="C172">
        <f t="shared" si="17"/>
        <v>-0.14883587809213053</v>
      </c>
      <c r="D172">
        <f t="shared" si="21"/>
        <v>0.1361319849576151</v>
      </c>
      <c r="E172">
        <f t="shared" si="22"/>
        <v>0.05953435123685221</v>
      </c>
      <c r="N172">
        <f t="shared" si="23"/>
        <v>3.36</v>
      </c>
      <c r="O172">
        <f t="shared" si="18"/>
        <v>-0.14120961633769452</v>
      </c>
      <c r="P172" s="8">
        <f t="shared" si="19"/>
        <v>0.13047581270681724</v>
      </c>
      <c r="Q172">
        <f t="shared" si="20"/>
        <v>0.05648384653507781</v>
      </c>
    </row>
    <row r="173" spans="1:17" ht="12.75">
      <c r="A173">
        <v>169</v>
      </c>
      <c r="B173">
        <f t="shared" si="16"/>
        <v>3.38</v>
      </c>
      <c r="C173">
        <f t="shared" si="17"/>
        <v>-0.15556805940096521</v>
      </c>
      <c r="D173">
        <f t="shared" si="21"/>
        <v>0.1331552673957725</v>
      </c>
      <c r="E173">
        <f t="shared" si="22"/>
        <v>0.062227223760386086</v>
      </c>
      <c r="N173">
        <f t="shared" si="23"/>
        <v>3.38</v>
      </c>
      <c r="O173">
        <f t="shared" si="18"/>
        <v>-0.14766172080432904</v>
      </c>
      <c r="P173" s="8">
        <f t="shared" si="19"/>
        <v>0.1275868585852076</v>
      </c>
      <c r="Q173">
        <f t="shared" si="20"/>
        <v>0.05906468832173162</v>
      </c>
    </row>
    <row r="174" spans="1:17" ht="12.75">
      <c r="A174">
        <v>170</v>
      </c>
      <c r="B174">
        <f t="shared" si="16"/>
        <v>3.4</v>
      </c>
      <c r="C174">
        <f t="shared" si="17"/>
        <v>-0.16214803874105335</v>
      </c>
      <c r="D174">
        <f t="shared" si="21"/>
        <v>0.1300439062077532</v>
      </c>
      <c r="E174">
        <f t="shared" si="22"/>
        <v>0.06485921549642135</v>
      </c>
      <c r="N174">
        <f t="shared" si="23"/>
        <v>3.4</v>
      </c>
      <c r="O174">
        <f t="shared" si="18"/>
        <v>-0.15396617585489208</v>
      </c>
      <c r="P174" s="8">
        <f t="shared" si="19"/>
        <v>0.12457032823689669</v>
      </c>
      <c r="Q174">
        <f t="shared" si="20"/>
        <v>0.061586470341956835</v>
      </c>
    </row>
    <row r="175" spans="1:17" ht="12.75">
      <c r="A175">
        <v>171</v>
      </c>
      <c r="B175">
        <f t="shared" si="16"/>
        <v>3.42</v>
      </c>
      <c r="C175">
        <f t="shared" si="17"/>
        <v>-0.16856916003207048</v>
      </c>
      <c r="D175">
        <f t="shared" si="21"/>
        <v>0.12680094543293213</v>
      </c>
      <c r="E175">
        <f t="shared" si="22"/>
        <v>0.0674276640128282</v>
      </c>
      <c r="N175">
        <f t="shared" si="23"/>
        <v>3.42</v>
      </c>
      <c r="O175">
        <f t="shared" si="18"/>
        <v>-0.16011667755968742</v>
      </c>
      <c r="P175" s="8">
        <f t="shared" si="19"/>
        <v>0.1214292379408635</v>
      </c>
      <c r="Q175">
        <f t="shared" si="20"/>
        <v>0.06404667102387497</v>
      </c>
    </row>
    <row r="176" spans="1:17" ht="12.75">
      <c r="A176">
        <v>172</v>
      </c>
      <c r="B176">
        <f t="shared" si="16"/>
        <v>3.44</v>
      </c>
      <c r="C176">
        <f t="shared" si="17"/>
        <v>-0.17482492272370104</v>
      </c>
      <c r="D176">
        <f t="shared" si="21"/>
        <v>0.12342956223229072</v>
      </c>
      <c r="E176">
        <f t="shared" si="22"/>
        <v>0.06992996908948042</v>
      </c>
      <c r="N176">
        <f t="shared" si="23"/>
        <v>3.44</v>
      </c>
      <c r="O176">
        <f t="shared" si="18"/>
        <v>-0.16610707592953478</v>
      </c>
      <c r="P176" s="8">
        <f t="shared" si="19"/>
        <v>0.1181667285256553</v>
      </c>
      <c r="Q176">
        <f t="shared" si="20"/>
        <v>0.06644283037181391</v>
      </c>
    </row>
    <row r="177" spans="1:17" ht="12.75">
      <c r="A177">
        <v>173</v>
      </c>
      <c r="B177">
        <f t="shared" si="16"/>
        <v>3.46</v>
      </c>
      <c r="C177">
        <f t="shared" si="17"/>
        <v>-0.18090898837395372</v>
      </c>
      <c r="D177">
        <f t="shared" si="21"/>
        <v>0.1199330637778167</v>
      </c>
      <c r="E177">
        <f t="shared" si="22"/>
        <v>0.07236359534958149</v>
      </c>
      <c r="N177">
        <f t="shared" si="23"/>
        <v>3.46</v>
      </c>
      <c r="O177">
        <f t="shared" si="18"/>
        <v>-0.17193138106524752</v>
      </c>
      <c r="P177" s="8">
        <f t="shared" si="19"/>
        <v>0.11478606222882057</v>
      </c>
      <c r="Q177">
        <f t="shared" si="20"/>
        <v>0.068772552426099</v>
      </c>
    </row>
    <row r="178" spans="1:17" ht="12.75">
      <c r="A178">
        <v>174</v>
      </c>
      <c r="B178">
        <f t="shared" si="16"/>
        <v>3.48</v>
      </c>
      <c r="C178">
        <f t="shared" si="17"/>
        <v>-0.18681518706865757</v>
      </c>
      <c r="D178">
        <f t="shared" si="21"/>
        <v>0.11631488401033763</v>
      </c>
      <c r="E178">
        <f t="shared" si="22"/>
        <v>0.07472607482746303</v>
      </c>
      <c r="N178">
        <f t="shared" si="23"/>
        <v>3.48</v>
      </c>
      <c r="O178">
        <f t="shared" si="18"/>
        <v>-0.17758376914703247</v>
      </c>
      <c r="P178" s="8">
        <f t="shared" si="19"/>
        <v>0.11129061943494338</v>
      </c>
      <c r="Q178">
        <f t="shared" si="20"/>
        <v>0.07103350765881299</v>
      </c>
    </row>
    <row r="179" spans="1:17" ht="12.75">
      <c r="A179">
        <v>175</v>
      </c>
      <c r="B179">
        <f t="shared" si="16"/>
        <v>3.5</v>
      </c>
      <c r="C179">
        <f t="shared" si="17"/>
        <v>-0.19253752367564012</v>
      </c>
      <c r="D179">
        <f t="shared" si="21"/>
        <v>0.11257858026896447</v>
      </c>
      <c r="E179">
        <f t="shared" si="22"/>
        <v>0.07701500947025605</v>
      </c>
      <c r="N179">
        <f t="shared" si="23"/>
        <v>3.5</v>
      </c>
      <c r="O179">
        <f t="shared" si="18"/>
        <v>-0.18305858825782462</v>
      </c>
      <c r="P179" s="8">
        <f t="shared" si="19"/>
        <v>0.1076838952955404</v>
      </c>
      <c r="Q179">
        <f t="shared" si="20"/>
        <v>0.07322343530312984</v>
      </c>
    </row>
    <row r="180" spans="1:17" ht="12.75">
      <c r="A180">
        <v>176</v>
      </c>
      <c r="B180">
        <f t="shared" si="16"/>
        <v>3.52</v>
      </c>
      <c r="C180">
        <f t="shared" si="17"/>
        <v>-0.1980701839272505</v>
      </c>
      <c r="D180">
        <f t="shared" si="21"/>
        <v>0.10872782979545167</v>
      </c>
      <c r="E180">
        <f t="shared" si="22"/>
        <v>0.07922807357090021</v>
      </c>
      <c r="N180">
        <f t="shared" si="23"/>
        <v>3.52</v>
      </c>
      <c r="O180">
        <f t="shared" si="18"/>
        <v>-0.18835036403473257</v>
      </c>
      <c r="P180" s="8">
        <f t="shared" si="19"/>
        <v>0.10396949623420078</v>
      </c>
      <c r="Q180">
        <f t="shared" si="20"/>
        <v>0.07534014561389303</v>
      </c>
    </row>
    <row r="181" spans="1:17" ht="12.75">
      <c r="A181">
        <v>177</v>
      </c>
      <c r="B181">
        <f t="shared" si="16"/>
        <v>3.54</v>
      </c>
      <c r="C181">
        <f t="shared" si="17"/>
        <v>-0.20340754032505948</v>
      </c>
      <c r="D181">
        <f t="shared" si="21"/>
        <v>0.10476642611690666</v>
      </c>
      <c r="E181">
        <f t="shared" si="22"/>
        <v>0.0813630161300238</v>
      </c>
      <c r="N181">
        <f t="shared" si="23"/>
        <v>3.54</v>
      </c>
      <c r="O181">
        <f t="shared" si="18"/>
        <v>-0.19345380514294647</v>
      </c>
      <c r="P181" s="8">
        <f t="shared" si="19"/>
        <v>0.10015113634046276</v>
      </c>
      <c r="Q181">
        <f t="shared" si="20"/>
        <v>0.07738152205717859</v>
      </c>
    </row>
    <row r="182" spans="1:17" ht="12.75">
      <c r="A182">
        <v>178</v>
      </c>
      <c r="B182">
        <f t="shared" si="16"/>
        <v>3.56</v>
      </c>
      <c r="C182">
        <f t="shared" si="17"/>
        <v>-0.20854415786074226</v>
      </c>
      <c r="D182">
        <f t="shared" si="21"/>
        <v>0.10069827531040547</v>
      </c>
      <c r="E182">
        <f t="shared" si="22"/>
        <v>0.08341766314429691</v>
      </c>
      <c r="N182">
        <f t="shared" si="23"/>
        <v>3.56</v>
      </c>
      <c r="O182">
        <f t="shared" si="18"/>
        <v>-0.19836380856663063</v>
      </c>
      <c r="P182" s="8">
        <f t="shared" si="19"/>
        <v>0.09623263365603402</v>
      </c>
      <c r="Q182">
        <f t="shared" si="20"/>
        <v>0.07934552342665226</v>
      </c>
    </row>
    <row r="183" spans="1:17" ht="12.75">
      <c r="A183">
        <v>179</v>
      </c>
      <c r="B183">
        <f t="shared" si="16"/>
        <v>3.58</v>
      </c>
      <c r="C183">
        <f t="shared" si="17"/>
        <v>-0.21347479954733217</v>
      </c>
      <c r="D183">
        <f t="shared" si="21"/>
        <v>0.09652739215319062</v>
      </c>
      <c r="E183">
        <f t="shared" si="22"/>
        <v>0.08538991981893287</v>
      </c>
      <c r="N183">
        <f t="shared" si="23"/>
        <v>3.58</v>
      </c>
      <c r="O183">
        <f t="shared" si="18"/>
        <v>-0.20307546471151444</v>
      </c>
      <c r="P183" s="8">
        <f t="shared" si="19"/>
        <v>0.09221790635706817</v>
      </c>
      <c r="Q183">
        <f t="shared" si="20"/>
        <v>0.08123018588460577</v>
      </c>
    </row>
    <row r="184" spans="1:17" ht="12.75">
      <c r="A184">
        <v>180</v>
      </c>
      <c r="B184">
        <f t="shared" si="16"/>
        <v>3.6</v>
      </c>
      <c r="C184">
        <f t="shared" si="17"/>
        <v>-0.21819443175521805</v>
      </c>
      <c r="D184">
        <f t="shared" si="21"/>
        <v>0.09225789616224397</v>
      </c>
      <c r="E184">
        <f t="shared" si="22"/>
        <v>0.08727777270208723</v>
      </c>
      <c r="N184">
        <f t="shared" si="23"/>
        <v>3.6</v>
      </c>
      <c r="O184">
        <f t="shared" si="18"/>
        <v>-0.20758406231407786</v>
      </c>
      <c r="P184" s="8">
        <f t="shared" si="19"/>
        <v>0.08811096883631472</v>
      </c>
      <c r="Q184">
        <f t="shared" si="20"/>
        <v>0.08303362492563114</v>
      </c>
    </row>
    <row r="185" spans="1:17" ht="12.75">
      <c r="A185">
        <v>181</v>
      </c>
      <c r="B185">
        <f t="shared" si="16"/>
        <v>3.62</v>
      </c>
      <c r="C185">
        <f t="shared" si="17"/>
        <v>-0.22269822934745265</v>
      </c>
      <c r="D185">
        <f t="shared" si="21"/>
        <v>0.0878940075271396</v>
      </c>
      <c r="E185">
        <f t="shared" si="22"/>
        <v>0.08907929173898106</v>
      </c>
      <c r="N185">
        <f t="shared" si="23"/>
        <v>3.62</v>
      </c>
      <c r="O185">
        <f t="shared" si="18"/>
        <v>-0.21188509315242257</v>
      </c>
      <c r="P185" s="8">
        <f t="shared" si="19"/>
        <v>0.08391592768906085</v>
      </c>
      <c r="Q185">
        <f t="shared" si="20"/>
        <v>0.08475403726096903</v>
      </c>
    </row>
    <row r="186" spans="1:17" ht="12.75">
      <c r="A186">
        <v>182</v>
      </c>
      <c r="B186">
        <f t="shared" si="16"/>
        <v>3.64</v>
      </c>
      <c r="C186">
        <f t="shared" si="17"/>
        <v>-0.2269815806091359</v>
      </c>
      <c r="D186">
        <f t="shared" si="21"/>
        <v>0.08344004294019056</v>
      </c>
      <c r="E186">
        <f t="shared" si="22"/>
        <v>0.09079263224365436</v>
      </c>
      <c r="N186">
        <f t="shared" si="23"/>
        <v>3.64</v>
      </c>
      <c r="O186">
        <f t="shared" si="18"/>
        <v>-0.21597425655411753</v>
      </c>
      <c r="P186" s="8">
        <f t="shared" si="19"/>
        <v>0.07963697760687868</v>
      </c>
      <c r="Q186">
        <f t="shared" si="20"/>
        <v>0.08638970262164701</v>
      </c>
    </row>
    <row r="187" spans="1:17" ht="12.75">
      <c r="A187">
        <v>183</v>
      </c>
      <c r="B187">
        <f t="shared" si="16"/>
        <v>3.66</v>
      </c>
      <c r="C187">
        <f t="shared" si="17"/>
        <v>-0.23104009196584083</v>
      </c>
      <c r="D187">
        <f t="shared" si="21"/>
        <v>0.07890041132800783</v>
      </c>
      <c r="E187">
        <f t="shared" si="22"/>
        <v>0.09241603678633634</v>
      </c>
      <c r="N187">
        <f t="shared" si="23"/>
        <v>3.66</v>
      </c>
      <c r="O187">
        <f t="shared" si="18"/>
        <v>-0.21984746369651295</v>
      </c>
      <c r="P187" s="8">
        <f t="shared" si="19"/>
        <v>0.07527839718328345</v>
      </c>
      <c r="Q187">
        <f t="shared" si="20"/>
        <v>0.08793898547860518</v>
      </c>
    </row>
    <row r="188" spans="1:17" ht="12.75">
      <c r="A188">
        <v>184</v>
      </c>
      <c r="B188">
        <f t="shared" si="16"/>
        <v>3.68</v>
      </c>
      <c r="C188">
        <f t="shared" si="17"/>
        <v>-0.2348695924862583</v>
      </c>
      <c r="D188">
        <f t="shared" si="21"/>
        <v>0.07427960948869101</v>
      </c>
      <c r="E188">
        <f t="shared" si="22"/>
        <v>0.09394783699450332</v>
      </c>
      <c r="N188">
        <f t="shared" si="23"/>
        <v>3.68</v>
      </c>
      <c r="O188">
        <f t="shared" si="18"/>
        <v>-0.22350084169522322</v>
      </c>
      <c r="P188" s="8">
        <f t="shared" si="19"/>
        <v>0.07084454463549548</v>
      </c>
      <c r="Q188">
        <f t="shared" si="20"/>
        <v>0.08940033667808929</v>
      </c>
    </row>
    <row r="189" spans="1:17" ht="12.75">
      <c r="A189">
        <v>185</v>
      </c>
      <c r="B189">
        <f t="shared" si="16"/>
        <v>3.7</v>
      </c>
      <c r="C189">
        <f t="shared" si="17"/>
        <v>-0.23846613816444973</v>
      </c>
      <c r="D189">
        <f t="shared" si="21"/>
        <v>0.06958221763896585</v>
      </c>
      <c r="E189">
        <f t="shared" si="22"/>
        <v>0.0953864552657799</v>
      </c>
      <c r="N189">
        <f t="shared" si="23"/>
        <v>3.7</v>
      </c>
      <c r="O189">
        <f t="shared" si="18"/>
        <v>-0.22693073747668763</v>
      </c>
      <c r="P189" s="8">
        <f t="shared" si="19"/>
        <v>0.06633985344658729</v>
      </c>
      <c r="Q189">
        <f t="shared" si="20"/>
        <v>0.09077229499067505</v>
      </c>
    </row>
    <row r="190" spans="1:17" ht="12.75">
      <c r="A190">
        <v>186</v>
      </c>
      <c r="B190">
        <f t="shared" si="16"/>
        <v>3.72</v>
      </c>
      <c r="C190">
        <f t="shared" si="17"/>
        <v>-0.2418260159773158</v>
      </c>
      <c r="D190">
        <f t="shared" si="21"/>
        <v>0.06481289487567686</v>
      </c>
      <c r="E190">
        <f t="shared" si="22"/>
        <v>0.09673040639092632</v>
      </c>
      <c r="N190">
        <f t="shared" si="23"/>
        <v>3.72</v>
      </c>
      <c r="O190">
        <f t="shared" si="18"/>
        <v>-0.23013372143093974</v>
      </c>
      <c r="P190" s="8">
        <f t="shared" si="19"/>
        <v>0.06176882793236935</v>
      </c>
      <c r="Q190">
        <f t="shared" si="20"/>
        <v>0.0920534885723759</v>
      </c>
    </row>
    <row r="191" spans="1:17" ht="12.75">
      <c r="A191">
        <v>187</v>
      </c>
      <c r="B191">
        <f t="shared" si="16"/>
        <v>3.74</v>
      </c>
      <c r="C191">
        <f t="shared" si="17"/>
        <v>-0.24494574771311098</v>
      </c>
      <c r="D191">
        <f t="shared" si="21"/>
        <v>0.05997637455613054</v>
      </c>
      <c r="E191">
        <f t="shared" si="22"/>
        <v>0.0979782990852444</v>
      </c>
      <c r="N191">
        <f t="shared" si="23"/>
        <v>3.74</v>
      </c>
      <c r="O191">
        <f t="shared" si="18"/>
        <v>-0.23310659084093183</v>
      </c>
      <c r="P191" s="8">
        <f t="shared" si="19"/>
        <v>0.057136038737449796</v>
      </c>
      <c r="Q191">
        <f t="shared" si="20"/>
        <v>0.09324263633637273</v>
      </c>
    </row>
    <row r="192" spans="1:17" ht="12.75">
      <c r="A192">
        <v>188</v>
      </c>
      <c r="B192">
        <f t="shared" si="16"/>
        <v>3.7600000000000002</v>
      </c>
      <c r="C192">
        <f t="shared" si="17"/>
        <v>-0.24782209356706097</v>
      </c>
      <c r="D192">
        <f t="shared" si="21"/>
        <v>0.05507745960186832</v>
      </c>
      <c r="E192">
        <f t="shared" si="22"/>
        <v>0.09912883742682439</v>
      </c>
      <c r="N192">
        <f t="shared" si="23"/>
        <v>3.7600000000000002</v>
      </c>
      <c r="O192">
        <f t="shared" si="18"/>
        <v>-0.23584637308498468</v>
      </c>
      <c r="P192" s="8">
        <f t="shared" si="19"/>
        <v>0.052446118264970636</v>
      </c>
      <c r="Q192">
        <f t="shared" si="20"/>
        <v>0.09433854923399387</v>
      </c>
    </row>
    <row r="193" spans="1:17" ht="12.75">
      <c r="A193">
        <v>189</v>
      </c>
      <c r="B193">
        <f t="shared" si="16"/>
        <v>3.7800000000000002</v>
      </c>
      <c r="C193">
        <f t="shared" si="17"/>
        <v>-0.25045205550037086</v>
      </c>
      <c r="D193">
        <f t="shared" si="21"/>
        <v>0.0501210177305271</v>
      </c>
      <c r="E193">
        <f t="shared" si="22"/>
        <v>0.10018082220014835</v>
      </c>
      <c r="N193">
        <f t="shared" si="23"/>
        <v>3.7800000000000002</v>
      </c>
      <c r="O193">
        <f t="shared" si="18"/>
        <v>-0.2383503286091618</v>
      </c>
      <c r="P193" s="8">
        <f t="shared" si="19"/>
        <v>0.047703756044590824</v>
      </c>
      <c r="Q193">
        <f t="shared" si="20"/>
        <v>0.09534013144366472</v>
      </c>
    </row>
    <row r="194" spans="1:17" ht="12.75">
      <c r="A194">
        <v>190</v>
      </c>
      <c r="B194">
        <f t="shared" si="16"/>
        <v>3.8000000000000003</v>
      </c>
      <c r="C194">
        <f t="shared" si="17"/>
        <v>-0.252832880359147</v>
      </c>
      <c r="D194">
        <f t="shared" si="21"/>
        <v>0.04511197662051968</v>
      </c>
      <c r="E194">
        <f t="shared" si="22"/>
        <v>0.10113315214365881</v>
      </c>
      <c r="N194">
        <f t="shared" si="23"/>
        <v>3.8000000000000003</v>
      </c>
      <c r="O194">
        <f t="shared" si="18"/>
        <v>-0.24061595366659513</v>
      </c>
      <c r="P194" s="8">
        <f t="shared" si="19"/>
        <v>0.04291369404334678</v>
      </c>
      <c r="Q194">
        <f t="shared" si="20"/>
        <v>0.09624638146663805</v>
      </c>
    </row>
    <row r="195" spans="1:17" ht="12.75">
      <c r="A195">
        <v>191</v>
      </c>
      <c r="B195">
        <f t="shared" si="16"/>
        <v>3.8200000000000003</v>
      </c>
      <c r="C195">
        <f t="shared" si="17"/>
        <v>-0.2549620627499934</v>
      </c>
      <c r="D195">
        <f t="shared" si="21"/>
        <v>0.04005531901333674</v>
      </c>
      <c r="E195">
        <f t="shared" si="22"/>
        <v>0.10198482509999737</v>
      </c>
      <c r="N195">
        <f t="shared" si="23"/>
        <v>3.8200000000000003</v>
      </c>
      <c r="O195">
        <f t="shared" si="18"/>
        <v>-0.2426409828210231</v>
      </c>
      <c r="P195" s="8">
        <f t="shared" si="19"/>
        <v>0.03808072192408122</v>
      </c>
      <c r="Q195">
        <f t="shared" si="20"/>
        <v>0.09705639312840923</v>
      </c>
    </row>
    <row r="196" spans="1:17" ht="12.75">
      <c r="A196">
        <v>192</v>
      </c>
      <c r="B196">
        <f aca="true" t="shared" si="24" ref="B196:B259">A196*dt</f>
        <v>3.84</v>
      </c>
      <c r="C196">
        <f aca="true" t="shared" si="25" ref="C196:C259">-D*E196/m</f>
        <v>-0.25683734766928523</v>
      </c>
      <c r="D196">
        <f t="shared" si="21"/>
        <v>0.034956077758336875</v>
      </c>
      <c r="E196">
        <f t="shared" si="22"/>
        <v>0.10273493906771411</v>
      </c>
      <c r="N196">
        <f t="shared" si="23"/>
        <v>3.84</v>
      </c>
      <c r="O196">
        <f aca="true" t="shared" si="26" ref="O196:O259">-D/m*Q196</f>
        <v>-0.24442339121203777</v>
      </c>
      <c r="P196" s="8">
        <f aca="true" t="shared" si="27" ref="P196:P259">-A*SQRT(D/m)*SIN(2*PI()*N196/T)</f>
        <v>0.033209672256179566</v>
      </c>
      <c r="Q196">
        <f aca="true" t="shared" si="28" ref="Q196:Q259">A*COS(2*PI()*N196/T)</f>
        <v>0.0977693564848151</v>
      </c>
    </row>
    <row r="197" spans="1:17" ht="12.75">
      <c r="A197">
        <v>193</v>
      </c>
      <c r="B197">
        <f t="shared" si="24"/>
        <v>3.86</v>
      </c>
      <c r="C197">
        <f t="shared" si="25"/>
        <v>-0.25845673288336746</v>
      </c>
      <c r="D197">
        <f aca="true" t="shared" si="29" ref="D197:D260">D196+C196*dt</f>
        <v>0.02981933080495117</v>
      </c>
      <c r="E197">
        <f aca="true" t="shared" si="30" ref="E197:E260">E196+AVERAGE(D196:D197)*dt</f>
        <v>0.10338269315334699</v>
      </c>
      <c r="N197">
        <f aca="true" t="shared" si="31" ref="N197:N260">B197</f>
        <v>3.86</v>
      </c>
      <c r="O197">
        <f t="shared" si="26"/>
        <v>-0.24596139657977742</v>
      </c>
      <c r="P197" s="8">
        <f t="shared" si="27"/>
        <v>0.028305415683402176</v>
      </c>
      <c r="Q197">
        <f t="shared" si="28"/>
        <v>0.09838455863191096</v>
      </c>
    </row>
    <row r="198" spans="1:17" ht="12.75">
      <c r="A198">
        <v>194</v>
      </c>
      <c r="B198">
        <f t="shared" si="24"/>
        <v>3.88</v>
      </c>
      <c r="C198">
        <f t="shared" si="25"/>
        <v>-0.2598184710571733</v>
      </c>
      <c r="D198">
        <f t="shared" si="29"/>
        <v>0.02465019614728382</v>
      </c>
      <c r="E198">
        <f t="shared" si="30"/>
        <v>0.10392738842286933</v>
      </c>
      <c r="N198">
        <f t="shared" si="31"/>
        <v>3.88</v>
      </c>
      <c r="O198">
        <f t="shared" si="26"/>
        <v>-0.24725346104703716</v>
      </c>
      <c r="P198" s="8">
        <f t="shared" si="27"/>
        <v>0.023372856053647126</v>
      </c>
      <c r="Q198">
        <f t="shared" si="28"/>
        <v>0.09890138441881487</v>
      </c>
    </row>
    <row r="199" spans="1:17" ht="12.75">
      <c r="A199">
        <v>195</v>
      </c>
      <c r="B199">
        <f t="shared" si="24"/>
        <v>3.9</v>
      </c>
      <c r="C199">
        <f t="shared" si="25"/>
        <v>-0.2609210716290089</v>
      </c>
      <c r="D199">
        <f t="shared" si="29"/>
        <v>0.019453826726140353</v>
      </c>
      <c r="E199">
        <f t="shared" si="30"/>
        <v>0.10436842865160358</v>
      </c>
      <c r="N199">
        <f t="shared" si="31"/>
        <v>3.9</v>
      </c>
      <c r="O199">
        <f t="shared" si="26"/>
        <v>-0.2482982926570182</v>
      </c>
      <c r="P199" s="8">
        <f t="shared" si="27"/>
        <v>0.01841692551551164</v>
      </c>
      <c r="Q199">
        <f t="shared" si="28"/>
        <v>0.09931931706280728</v>
      </c>
    </row>
    <row r="200" spans="1:17" ht="12.75">
      <c r="A200">
        <v>196</v>
      </c>
      <c r="B200">
        <f t="shared" si="24"/>
        <v>3.92</v>
      </c>
      <c r="C200">
        <f t="shared" si="25"/>
        <v>-0.2617633024295014</v>
      </c>
      <c r="D200">
        <f t="shared" si="29"/>
        <v>0.014235405293560176</v>
      </c>
      <c r="E200">
        <f t="shared" si="30"/>
        <v>0.10470532097180058</v>
      </c>
      <c r="N200">
        <f t="shared" si="31"/>
        <v>3.92</v>
      </c>
      <c r="O200">
        <f t="shared" si="26"/>
        <v>-0.24909484666517684</v>
      </c>
      <c r="P200" s="8">
        <f t="shared" si="27"/>
        <v>0.013442579586553424</v>
      </c>
      <c r="Q200">
        <f t="shared" si="28"/>
        <v>0.09963793866607074</v>
      </c>
    </row>
    <row r="201" spans="1:17" ht="12.75">
      <c r="A201">
        <v>197</v>
      </c>
      <c r="B201">
        <f t="shared" si="24"/>
        <v>3.94</v>
      </c>
      <c r="C201">
        <f t="shared" si="25"/>
        <v>-0.2623441910429647</v>
      </c>
      <c r="D201">
        <f t="shared" si="29"/>
        <v>0.009000139244970147</v>
      </c>
      <c r="E201">
        <f t="shared" si="30"/>
        <v>0.10493767641718588</v>
      </c>
      <c r="N201">
        <f t="shared" si="31"/>
        <v>3.94</v>
      </c>
      <c r="O201">
        <f t="shared" si="26"/>
        <v>-0.24964232658388225</v>
      </c>
      <c r="P201" s="8">
        <f t="shared" si="27"/>
        <v>0.008454792198186139</v>
      </c>
      <c r="Q201">
        <f t="shared" si="28"/>
        <v>0.0998569306335529</v>
      </c>
    </row>
    <row r="202" spans="1:17" ht="12.75">
      <c r="A202">
        <v>198</v>
      </c>
      <c r="B202">
        <f t="shared" si="24"/>
        <v>3.96</v>
      </c>
      <c r="C202">
        <f t="shared" si="25"/>
        <v>-0.2626630259096917</v>
      </c>
      <c r="D202">
        <f t="shared" si="29"/>
        <v>0.0037532554241108537</v>
      </c>
      <c r="E202">
        <f t="shared" si="30"/>
        <v>0.10506521036387668</v>
      </c>
      <c r="N202">
        <f t="shared" si="31"/>
        <v>3.96</v>
      </c>
      <c r="O202">
        <f t="shared" si="26"/>
        <v>-0.24994018497883763</v>
      </c>
      <c r="P202" s="8">
        <f t="shared" si="27"/>
        <v>0.0034585507221630597</v>
      </c>
      <c r="Q202">
        <f t="shared" si="28"/>
        <v>0.09997607399153505</v>
      </c>
    </row>
    <row r="203" spans="1:17" ht="12.75">
      <c r="A203">
        <v>199</v>
      </c>
      <c r="B203">
        <f t="shared" si="24"/>
        <v>3.98</v>
      </c>
      <c r="C203">
        <f t="shared" si="25"/>
        <v>-0.2627193571679424</v>
      </c>
      <c r="D203">
        <f t="shared" si="29"/>
        <v>-0.0015000050940829806</v>
      </c>
      <c r="E203">
        <f t="shared" si="30"/>
        <v>0.10508774286717697</v>
      </c>
      <c r="N203">
        <f t="shared" si="31"/>
        <v>3.98</v>
      </c>
      <c r="O203">
        <f t="shared" si="26"/>
        <v>-0.24998812401646864</v>
      </c>
      <c r="P203" s="8">
        <f t="shared" si="27"/>
        <v>-0.001541149016378949</v>
      </c>
      <c r="Q203">
        <f t="shared" si="28"/>
        <v>0.09999524960658746</v>
      </c>
    </row>
    <row r="204" spans="1:17" ht="12.75">
      <c r="A204">
        <v>200</v>
      </c>
      <c r="B204">
        <f t="shared" si="24"/>
        <v>4</v>
      </c>
      <c r="C204">
        <f t="shared" si="25"/>
        <v>-0.26251299723465427</v>
      </c>
      <c r="D204">
        <f t="shared" si="29"/>
        <v>-0.006754392237441829</v>
      </c>
      <c r="E204">
        <f t="shared" si="30"/>
        <v>0.10500519889386171</v>
      </c>
      <c r="N204">
        <f t="shared" si="31"/>
        <v>4</v>
      </c>
      <c r="O204">
        <f t="shared" si="26"/>
        <v>-0.24978609576173239</v>
      </c>
      <c r="P204" s="8">
        <f t="shared" si="27"/>
        <v>-0.006539307734329524</v>
      </c>
      <c r="Q204">
        <f t="shared" si="28"/>
        <v>0.09991443830469296</v>
      </c>
    </row>
    <row r="205" spans="1:17" ht="12.75">
      <c r="A205">
        <v>201</v>
      </c>
      <c r="B205">
        <f t="shared" si="24"/>
        <v>4.0200000000000005</v>
      </c>
      <c r="C205">
        <f t="shared" si="25"/>
        <v>-0.26204402112416486</v>
      </c>
      <c r="D205">
        <f t="shared" si="29"/>
        <v>-0.012004652182134914</v>
      </c>
      <c r="E205">
        <f t="shared" si="30"/>
        <v>0.10481760844966595</v>
      </c>
      <c r="N205">
        <f t="shared" si="31"/>
        <v>4.0200000000000005</v>
      </c>
      <c r="O205">
        <f t="shared" si="26"/>
        <v>-0.24933430222604858</v>
      </c>
      <c r="P205" s="8">
        <f t="shared" si="27"/>
        <v>-0.011530927689470056</v>
      </c>
      <c r="Q205">
        <f t="shared" si="28"/>
        <v>0.09973372089041943</v>
      </c>
    </row>
    <row r="206" spans="1:17" ht="12.75">
      <c r="A206">
        <v>202</v>
      </c>
      <c r="B206">
        <f t="shared" si="24"/>
        <v>4.04</v>
      </c>
      <c r="C206">
        <f t="shared" si="25"/>
        <v>-0.26131276650449603</v>
      </c>
      <c r="D206">
        <f t="shared" si="29"/>
        <v>-0.01724553260461821</v>
      </c>
      <c r="E206">
        <f t="shared" si="30"/>
        <v>0.10452510660179842</v>
      </c>
      <c r="N206">
        <f t="shared" si="31"/>
        <v>4.04</v>
      </c>
      <c r="O206">
        <f t="shared" si="26"/>
        <v>-0.2486331951653047</v>
      </c>
      <c r="P206" s="8">
        <f t="shared" si="27"/>
        <v>-0.01651101767779931</v>
      </c>
      <c r="Q206">
        <f t="shared" si="28"/>
        <v>0.09945327806612188</v>
      </c>
    </row>
    <row r="207" spans="1:17" ht="12.75">
      <c r="A207">
        <v>203</v>
      </c>
      <c r="B207">
        <f t="shared" si="24"/>
        <v>4.0600000000000005</v>
      </c>
      <c r="C207">
        <f t="shared" si="25"/>
        <v>-0.2603198334910129</v>
      </c>
      <c r="D207">
        <f t="shared" si="29"/>
        <v>-0.02247178793470813</v>
      </c>
      <c r="E207">
        <f t="shared" si="30"/>
        <v>0.10412793339640516</v>
      </c>
      <c r="N207">
        <f t="shared" si="31"/>
        <v>4.0600000000000005</v>
      </c>
      <c r="O207">
        <f t="shared" si="26"/>
        <v>-0.24768347562813778</v>
      </c>
      <c r="P207" s="8">
        <f t="shared" si="27"/>
        <v>-0.021474598024323457</v>
      </c>
      <c r="Q207">
        <f t="shared" si="28"/>
        <v>0.09907339025125511</v>
      </c>
    </row>
    <row r="208" spans="1:17" ht="12.75">
      <c r="A208">
        <v>204</v>
      </c>
      <c r="B208">
        <f t="shared" si="24"/>
        <v>4.08</v>
      </c>
      <c r="C208">
        <f t="shared" si="25"/>
        <v>-0.259066084177532</v>
      </c>
      <c r="D208">
        <f t="shared" si="29"/>
        <v>-0.027678184604528387</v>
      </c>
      <c r="E208">
        <f t="shared" si="30"/>
        <v>0.1036264336710128</v>
      </c>
      <c r="N208">
        <f t="shared" si="31"/>
        <v>4.08</v>
      </c>
      <c r="O208">
        <f t="shared" si="26"/>
        <v>-0.24648609325494436</v>
      </c>
      <c r="P208" s="8">
        <f t="shared" si="27"/>
        <v>-0.02641670556231333</v>
      </c>
      <c r="Q208">
        <f t="shared" si="28"/>
        <v>0.09859443730197774</v>
      </c>
    </row>
    <row r="209" spans="1:17" ht="12.75">
      <c r="A209">
        <v>205</v>
      </c>
      <c r="B209">
        <f t="shared" si="24"/>
        <v>4.1</v>
      </c>
      <c r="C209">
        <f t="shared" si="25"/>
        <v>-0.2575526419052168</v>
      </c>
      <c r="D209">
        <f t="shared" si="29"/>
        <v>-0.03285950628807903</v>
      </c>
      <c r="E209">
        <f t="shared" si="30"/>
        <v>0.10302105676208673</v>
      </c>
      <c r="N209">
        <f t="shared" si="31"/>
        <v>4.1</v>
      </c>
      <c r="O209">
        <f t="shared" si="26"/>
        <v>-0.24504224532831909</v>
      </c>
      <c r="P209" s="8">
        <f t="shared" si="27"/>
        <v>-0.0313323985960595</v>
      </c>
      <c r="Q209">
        <f t="shared" si="28"/>
        <v>0.09801689813132763</v>
      </c>
    </row>
    <row r="210" spans="1:17" ht="12.75">
      <c r="A210">
        <v>206</v>
      </c>
      <c r="B210">
        <f t="shared" si="24"/>
        <v>4.12</v>
      </c>
      <c r="C210">
        <f t="shared" si="25"/>
        <v>-0.25578089026986023</v>
      </c>
      <c r="D210">
        <f t="shared" si="29"/>
        <v>-0.03801055912618337</v>
      </c>
      <c r="E210">
        <f t="shared" si="30"/>
        <v>0.1023123561079441</v>
      </c>
      <c r="N210">
        <f t="shared" si="31"/>
        <v>4.12</v>
      </c>
      <c r="O210">
        <f t="shared" si="26"/>
        <v>-0.24335337557587197</v>
      </c>
      <c r="P210" s="8">
        <f t="shared" si="27"/>
        <v>-0.03621676184215593</v>
      </c>
      <c r="Q210">
        <f t="shared" si="28"/>
        <v>0.09734135023034879</v>
      </c>
    </row>
    <row r="211" spans="1:17" ht="12.75">
      <c r="A211">
        <v>207</v>
      </c>
      <c r="B211">
        <f t="shared" si="24"/>
        <v>4.14</v>
      </c>
      <c r="C211">
        <f t="shared" si="25"/>
        <v>-0.25375247186841615</v>
      </c>
      <c r="D211">
        <f t="shared" si="29"/>
        <v>-0.04312617693158057</v>
      </c>
      <c r="E211">
        <f t="shared" si="30"/>
        <v>0.10150098874736646</v>
      </c>
      <c r="N211">
        <f t="shared" si="31"/>
        <v>4.14</v>
      </c>
      <c r="O211">
        <f t="shared" si="26"/>
        <v>-0.24142117272662095</v>
      </c>
      <c r="P211" s="8">
        <f t="shared" si="27"/>
        <v>-0.041064911344373095</v>
      </c>
      <c r="Q211">
        <f t="shared" si="28"/>
        <v>0.09656846909064838</v>
      </c>
    </row>
    <row r="212" spans="1:17" ht="12.75">
      <c r="A212">
        <v>208</v>
      </c>
      <c r="B212">
        <f t="shared" si="24"/>
        <v>4.16</v>
      </c>
      <c r="C212">
        <f t="shared" si="25"/>
        <v>-0.2514692867859029</v>
      </c>
      <c r="D212">
        <f t="shared" si="29"/>
        <v>-0.04820122636894889</v>
      </c>
      <c r="E212">
        <f t="shared" si="30"/>
        <v>0.10058771471436116</v>
      </c>
      <c r="N212">
        <f t="shared" si="31"/>
        <v>4.16</v>
      </c>
      <c r="O212">
        <f t="shared" si="26"/>
        <v>-0.2392475688224037</v>
      </c>
      <c r="P212" s="8">
        <f t="shared" si="27"/>
        <v>-0.045871999357207906</v>
      </c>
      <c r="Q212">
        <f t="shared" si="28"/>
        <v>0.09569902752896148</v>
      </c>
    </row>
    <row r="213" spans="1:17" ht="12.75">
      <c r="A213">
        <v>209</v>
      </c>
      <c r="B213">
        <f t="shared" si="24"/>
        <v>4.18</v>
      </c>
      <c r="C213">
        <f t="shared" si="25"/>
        <v>-0.2489334908240625</v>
      </c>
      <c r="D213">
        <f t="shared" si="29"/>
        <v>-0.05323061210466695</v>
      </c>
      <c r="E213">
        <f t="shared" si="30"/>
        <v>0.099573396329625</v>
      </c>
      <c r="N213">
        <f t="shared" si="31"/>
        <v>4.18</v>
      </c>
      <c r="O213">
        <f t="shared" si="26"/>
        <v>-0.23683473728599713</v>
      </c>
      <c r="P213" s="8">
        <f t="shared" si="27"/>
        <v>-0.050633219193224284</v>
      </c>
      <c r="Q213">
        <f t="shared" si="28"/>
        <v>0.09473389491439885</v>
      </c>
    </row>
    <row r="214" spans="1:17" ht="12.75">
      <c r="A214">
        <v>210</v>
      </c>
      <c r="B214">
        <f t="shared" si="24"/>
        <v>4.2</v>
      </c>
      <c r="C214">
        <f t="shared" si="25"/>
        <v>-0.2461474934734171</v>
      </c>
      <c r="D214">
        <f t="shared" si="29"/>
        <v>-0.0582092819211482</v>
      </c>
      <c r="E214">
        <f t="shared" si="30"/>
        <v>0.09845899738936685</v>
      </c>
      <c r="N214">
        <f t="shared" si="31"/>
        <v>4.2</v>
      </c>
      <c r="O214">
        <f t="shared" si="26"/>
        <v>-0.23418509074787455</v>
      </c>
      <c r="P214" s="8">
        <f t="shared" si="27"/>
        <v>-0.05534381002934213</v>
      </c>
      <c r="Q214">
        <f t="shared" si="28"/>
        <v>0.09367403629914982</v>
      </c>
    </row>
    <row r="215" spans="1:17" ht="12.75">
      <c r="A215">
        <v>211</v>
      </c>
      <c r="B215">
        <f t="shared" si="24"/>
        <v>4.22</v>
      </c>
      <c r="C215">
        <f t="shared" si="25"/>
        <v>-0.243113955630623</v>
      </c>
      <c r="D215">
        <f t="shared" si="29"/>
        <v>-0.06313223179061654</v>
      </c>
      <c r="E215">
        <f t="shared" si="30"/>
        <v>0.0972455822522492</v>
      </c>
      <c r="N215">
        <f t="shared" si="31"/>
        <v>4.22</v>
      </c>
      <c r="O215">
        <f t="shared" si="26"/>
        <v>-0.23130127863377786</v>
      </c>
      <c r="P215" s="8">
        <f t="shared" si="27"/>
        <v>-0.05999906166726095</v>
      </c>
      <c r="Q215">
        <f t="shared" si="28"/>
        <v>0.09252051145351115</v>
      </c>
    </row>
    <row r="216" spans="1:17" ht="12.75">
      <c r="A216">
        <v>212</v>
      </c>
      <c r="B216">
        <f t="shared" si="24"/>
        <v>4.24</v>
      </c>
      <c r="C216">
        <f t="shared" si="25"/>
        <v>-0.23983578706327685</v>
      </c>
      <c r="D216">
        <f t="shared" si="29"/>
        <v>-0.067994510903229</v>
      </c>
      <c r="E216">
        <f t="shared" si="30"/>
        <v>0.09593431482531074</v>
      </c>
      <c r="N216">
        <f t="shared" si="31"/>
        <v>4.24</v>
      </c>
      <c r="O216">
        <f t="shared" si="26"/>
        <v>-0.22818618451551154</v>
      </c>
      <c r="P216" s="8">
        <f t="shared" si="27"/>
        <v>-0.06459431924326765</v>
      </c>
      <c r="Q216">
        <f t="shared" si="28"/>
        <v>0.09127447380620461</v>
      </c>
    </row>
    <row r="217" spans="1:17" ht="12.75">
      <c r="A217">
        <v>213</v>
      </c>
      <c r="B217">
        <f t="shared" si="24"/>
        <v>4.26</v>
      </c>
      <c r="C217">
        <f t="shared" si="25"/>
        <v>-0.23631614362458378</v>
      </c>
      <c r="D217">
        <f t="shared" si="29"/>
        <v>-0.07279122664449454</v>
      </c>
      <c r="E217">
        <f t="shared" si="30"/>
        <v>0.09452645744983351</v>
      </c>
      <c r="N217">
        <f t="shared" si="31"/>
        <v>4.26</v>
      </c>
      <c r="O217">
        <f t="shared" si="26"/>
        <v>-0.22484292322761126</v>
      </c>
      <c r="P217" s="8">
        <f t="shared" si="27"/>
        <v>-0.06912498788271146</v>
      </c>
      <c r="Q217">
        <f t="shared" si="28"/>
        <v>0.0899371692910445</v>
      </c>
    </row>
    <row r="218" spans="1:17" ht="12.75">
      <c r="A218">
        <v>214</v>
      </c>
      <c r="B218">
        <f t="shared" si="24"/>
        <v>4.28</v>
      </c>
      <c r="C218">
        <f t="shared" si="25"/>
        <v>-0.23255842422054673</v>
      </c>
      <c r="D218">
        <f t="shared" si="29"/>
        <v>-0.07751754951698622</v>
      </c>
      <c r="E218">
        <f t="shared" si="30"/>
        <v>0.0930233696882187</v>
      </c>
      <c r="N218">
        <f t="shared" si="31"/>
        <v>4.28</v>
      </c>
      <c r="O218">
        <f t="shared" si="26"/>
        <v>-0.2212748377527689</v>
      </c>
      <c r="P218" s="8">
        <f t="shared" si="27"/>
        <v>-0.07358653729449646</v>
      </c>
      <c r="Q218">
        <f t="shared" si="28"/>
        <v>0.08850993510110756</v>
      </c>
    </row>
    <row r="219" spans="1:17" ht="12.75">
      <c r="A219">
        <v>215</v>
      </c>
      <c r="B219">
        <f t="shared" si="24"/>
        <v>4.3</v>
      </c>
      <c r="C219">
        <f t="shared" si="25"/>
        <v>-0.22856626753258716</v>
      </c>
      <c r="D219">
        <f t="shared" si="29"/>
        <v>-0.08216871800139716</v>
      </c>
      <c r="E219">
        <f t="shared" si="30"/>
        <v>0.09142650701303487</v>
      </c>
      <c r="N219">
        <f t="shared" si="31"/>
        <v>4.3</v>
      </c>
      <c r="O219">
        <f t="shared" si="26"/>
        <v>-0.2174854958791292</v>
      </c>
      <c r="P219" s="8">
        <f t="shared" si="27"/>
        <v>-0.07797450630099376</v>
      </c>
      <c r="Q219">
        <f t="shared" si="28"/>
        <v>0.08699419835165167</v>
      </c>
    </row>
    <row r="220" spans="1:17" ht="12.75">
      <c r="A220">
        <v>216</v>
      </c>
      <c r="B220">
        <f t="shared" si="24"/>
        <v>4.32</v>
      </c>
      <c r="C220">
        <f t="shared" si="25"/>
        <v>-0.224343548498751</v>
      </c>
      <c r="D220">
        <f t="shared" si="29"/>
        <v>-0.0867400433520489</v>
      </c>
      <c r="E220">
        <f t="shared" si="30"/>
        <v>0.0897374193995004</v>
      </c>
      <c r="N220">
        <f t="shared" si="31"/>
        <v>4.32</v>
      </c>
      <c r="O220">
        <f t="shared" si="26"/>
        <v>-0.21347868663279732</v>
      </c>
      <c r="P220" s="8">
        <f t="shared" si="27"/>
        <v>-0.08228450729884923</v>
      </c>
      <c r="Q220">
        <f t="shared" si="28"/>
        <v>0.08539147465311893</v>
      </c>
    </row>
    <row r="221" spans="1:17" ht="12.75">
      <c r="A221">
        <v>217</v>
      </c>
      <c r="B221">
        <f t="shared" si="24"/>
        <v>4.34</v>
      </c>
      <c r="C221">
        <f t="shared" si="25"/>
        <v>-0.2198943745568992</v>
      </c>
      <c r="D221">
        <f t="shared" si="29"/>
        <v>-0.09122691432202393</v>
      </c>
      <c r="E221">
        <f t="shared" si="30"/>
        <v>0.08795774982275968</v>
      </c>
      <c r="N221">
        <f t="shared" si="31"/>
        <v>4.34</v>
      </c>
      <c r="O221">
        <f t="shared" si="26"/>
        <v>-0.20925841648913046</v>
      </c>
      <c r="P221" s="8">
        <f t="shared" si="27"/>
        <v>-0.08651223064621934</v>
      </c>
      <c r="Q221">
        <f t="shared" si="28"/>
        <v>0.08370336659565218</v>
      </c>
    </row>
    <row r="222" spans="1:17" ht="12.75">
      <c r="A222">
        <v>218</v>
      </c>
      <c r="B222">
        <f t="shared" si="24"/>
        <v>4.36</v>
      </c>
      <c r="C222">
        <f t="shared" si="25"/>
        <v>-0.21522308165351953</v>
      </c>
      <c r="D222">
        <f t="shared" si="29"/>
        <v>-0.09562480181316191</v>
      </c>
      <c r="E222">
        <f t="shared" si="30"/>
        <v>0.08608923266140782</v>
      </c>
      <c r="N222">
        <f t="shared" si="31"/>
        <v>4.36</v>
      </c>
      <c r="O222">
        <f t="shared" si="26"/>
        <v>-0.20482890536659443</v>
      </c>
      <c r="P222" s="8">
        <f t="shared" si="27"/>
        <v>-0.09065344897205557</v>
      </c>
      <c r="Q222">
        <f t="shared" si="28"/>
        <v>0.08193156214663777</v>
      </c>
    </row>
    <row r="223" spans="1:17" ht="12.75">
      <c r="A223">
        <v>219</v>
      </c>
      <c r="B223">
        <f t="shared" si="24"/>
        <v>4.38</v>
      </c>
      <c r="C223">
        <f t="shared" si="25"/>
        <v>-0.2103342300220347</v>
      </c>
      <c r="D223">
        <f t="shared" si="29"/>
        <v>-0.09992926344623229</v>
      </c>
      <c r="E223">
        <f t="shared" si="30"/>
        <v>0.08413369200881388</v>
      </c>
      <c r="N223">
        <f t="shared" si="31"/>
        <v>4.38</v>
      </c>
      <c r="O223">
        <f t="shared" si="26"/>
        <v>-0.20019458240719834</v>
      </c>
      <c r="P223" s="8">
        <f t="shared" si="27"/>
        <v>-0.09470402140312202</v>
      </c>
      <c r="Q223">
        <f t="shared" si="28"/>
        <v>0.08007783296287933</v>
      </c>
    </row>
    <row r="224" spans="1:17" ht="12.75">
      <c r="A224">
        <v>220</v>
      </c>
      <c r="B224">
        <f t="shared" si="24"/>
        <v>4.4</v>
      </c>
      <c r="C224">
        <f t="shared" si="25"/>
        <v>-0.20523259973471203</v>
      </c>
      <c r="D224">
        <f t="shared" si="29"/>
        <v>-0.10413594804667299</v>
      </c>
      <c r="E224">
        <f t="shared" si="30"/>
        <v>0.08209303989388482</v>
      </c>
      <c r="N224">
        <f t="shared" si="31"/>
        <v>4.4</v>
      </c>
      <c r="O224">
        <f t="shared" si="26"/>
        <v>-0.19536008154772064</v>
      </c>
      <c r="P224" s="8">
        <f t="shared" si="27"/>
        <v>-0.0986598977045242</v>
      </c>
      <c r="Q224">
        <f t="shared" si="28"/>
        <v>0.07814403261908826</v>
      </c>
    </row>
    <row r="225" spans="1:17" ht="12.75">
      <c r="A225">
        <v>221</v>
      </c>
      <c r="B225">
        <f t="shared" si="24"/>
        <v>4.42</v>
      </c>
      <c r="C225">
        <f t="shared" si="25"/>
        <v>-0.19992318603251102</v>
      </c>
      <c r="D225">
        <f t="shared" si="29"/>
        <v>-0.10824060004136724</v>
      </c>
      <c r="E225">
        <f t="shared" si="30"/>
        <v>0.07996927441300442</v>
      </c>
      <c r="N225">
        <f t="shared" si="31"/>
        <v>4.42</v>
      </c>
      <c r="O225">
        <f t="shared" si="26"/>
        <v>-0.19033023688615966</v>
      </c>
      <c r="P225" s="8">
        <f t="shared" si="27"/>
        <v>-0.1025171223296057</v>
      </c>
      <c r="Q225">
        <f t="shared" si="28"/>
        <v>0.07613209475446386</v>
      </c>
    </row>
    <row r="226" spans="1:17" ht="12.75">
      <c r="A226">
        <v>222</v>
      </c>
      <c r="B226">
        <f t="shared" si="24"/>
        <v>4.44</v>
      </c>
      <c r="C226">
        <f t="shared" si="25"/>
        <v>-0.1944111944374264</v>
      </c>
      <c r="D226">
        <f t="shared" si="29"/>
        <v>-0.11223906376201745</v>
      </c>
      <c r="E226">
        <f t="shared" si="30"/>
        <v>0.07776447777497057</v>
      </c>
      <c r="N226">
        <f t="shared" si="31"/>
        <v>4.44</v>
      </c>
      <c r="O226">
        <f t="shared" si="26"/>
        <v>-0.1851100778480368</v>
      </c>
      <c r="P226" s="8">
        <f t="shared" si="27"/>
        <v>-0.10627183837516649</v>
      </c>
      <c r="Q226">
        <f t="shared" si="28"/>
        <v>0.07404403113921472</v>
      </c>
    </row>
    <row r="227" spans="1:17" ht="12.75">
      <c r="A227">
        <v>223</v>
      </c>
      <c r="B227">
        <f t="shared" si="24"/>
        <v>4.46</v>
      </c>
      <c r="C227">
        <f t="shared" si="25"/>
        <v>-0.18870203565210686</v>
      </c>
      <c r="D227">
        <f t="shared" si="29"/>
        <v>-0.11612728765076598</v>
      </c>
      <c r="E227">
        <f t="shared" si="30"/>
        <v>0.07548081426084274</v>
      </c>
      <c r="N227">
        <f t="shared" si="31"/>
        <v>4.46</v>
      </c>
      <c r="O227">
        <f t="shared" si="26"/>
        <v>-0.17970482415739147</v>
      </c>
      <c r="P227" s="8">
        <f t="shared" si="27"/>
        <v>-0.10992029143804344</v>
      </c>
      <c r="Q227">
        <f t="shared" si="28"/>
        <v>0.07188192966295659</v>
      </c>
    </row>
    <row r="228" spans="1:17" ht="12.75">
      <c r="A228">
        <v>224</v>
      </c>
      <c r="B228">
        <f t="shared" si="24"/>
        <v>4.48</v>
      </c>
      <c r="C228">
        <f t="shared" si="25"/>
        <v>-0.18280132025174248</v>
      </c>
      <c r="D228">
        <f t="shared" si="29"/>
        <v>-0.11990132836380811</v>
      </c>
      <c r="E228">
        <f t="shared" si="30"/>
        <v>0.073120528100697</v>
      </c>
      <c r="N228">
        <f t="shared" si="31"/>
        <v>4.48</v>
      </c>
      <c r="O228">
        <f t="shared" si="26"/>
        <v>-0.17411988061749148</v>
      </c>
      <c r="P228" s="8">
        <f t="shared" si="27"/>
        <v>-0.1134588333692014</v>
      </c>
      <c r="Q228">
        <f t="shared" si="28"/>
        <v>0.06964795224699659</v>
      </c>
    </row>
    <row r="229" spans="1:17" ht="12.75">
      <c r="A229">
        <v>225</v>
      </c>
      <c r="B229">
        <f t="shared" si="24"/>
        <v>4.5</v>
      </c>
      <c r="C229">
        <f t="shared" si="25"/>
        <v>-0.1767148531734262</v>
      </c>
      <c r="D229">
        <f t="shared" si="29"/>
        <v>-0.12355735476884296</v>
      </c>
      <c r="E229">
        <f t="shared" si="30"/>
        <v>0.07068594126937049</v>
      </c>
      <c r="N229">
        <f t="shared" si="31"/>
        <v>4.5</v>
      </c>
      <c r="O229">
        <f t="shared" si="26"/>
        <v>-0.16836083170648086</v>
      </c>
      <c r="P229" s="8">
        <f t="shared" si="27"/>
        <v>-0.1168839259215775</v>
      </c>
      <c r="Q229">
        <f t="shared" si="28"/>
        <v>0.06734433268259235</v>
      </c>
    </row>
    <row r="230" spans="1:17" ht="12.75">
      <c r="A230">
        <v>226</v>
      </c>
      <c r="B230">
        <f t="shared" si="24"/>
        <v>4.5200000000000005</v>
      </c>
      <c r="C230">
        <f t="shared" si="25"/>
        <v>-0.17044862800839736</v>
      </c>
      <c r="D230">
        <f t="shared" si="29"/>
        <v>-0.12709165183231147</v>
      </c>
      <c r="E230">
        <f t="shared" si="30"/>
        <v>0.06817945120335894</v>
      </c>
      <c r="N230">
        <f t="shared" si="31"/>
        <v>4.5200000000000005</v>
      </c>
      <c r="O230">
        <f t="shared" si="26"/>
        <v>-0.16243343599336493</v>
      </c>
      <c r="P230" s="8">
        <f t="shared" si="27"/>
        <v>-0.12019214428803479</v>
      </c>
      <c r="Q230">
        <f t="shared" si="28"/>
        <v>0.06497337439734598</v>
      </c>
    </row>
    <row r="231" spans="1:17" ht="12.75">
      <c r="A231">
        <v>227</v>
      </c>
      <c r="B231">
        <f t="shared" si="24"/>
        <v>4.54</v>
      </c>
      <c r="C231">
        <f t="shared" si="25"/>
        <v>-0.16400882110277756</v>
      </c>
      <c r="D231">
        <f t="shared" si="29"/>
        <v>-0.13050062439247942</v>
      </c>
      <c r="E231">
        <f t="shared" si="30"/>
        <v>0.06560352844111103</v>
      </c>
      <c r="N231">
        <f t="shared" si="31"/>
        <v>4.54</v>
      </c>
      <c r="O231">
        <f t="shared" si="26"/>
        <v>-0.15634362037992441</v>
      </c>
      <c r="P231" s="8">
        <f t="shared" si="27"/>
        <v>-0.12338018052588202</v>
      </c>
      <c r="Q231">
        <f t="shared" si="28"/>
        <v>0.06253744815196977</v>
      </c>
    </row>
    <row r="232" spans="1:17" ht="12.75">
      <c r="A232">
        <v>228</v>
      </c>
      <c r="B232">
        <f t="shared" si="24"/>
        <v>4.5600000000000005</v>
      </c>
      <c r="C232">
        <f t="shared" si="25"/>
        <v>-0.1574017854726022</v>
      </c>
      <c r="D232">
        <f t="shared" si="29"/>
        <v>-0.13378080081453497</v>
      </c>
      <c r="E232">
        <f t="shared" si="30"/>
        <v>0.06296071418904088</v>
      </c>
      <c r="N232">
        <f t="shared" si="31"/>
        <v>4.5600000000000005</v>
      </c>
      <c r="O232">
        <f t="shared" si="26"/>
        <v>-0.15009747417430458</v>
      </c>
      <c r="P232" s="8">
        <f t="shared" si="27"/>
        <v>-0.12644484686454247</v>
      </c>
      <c r="Q232">
        <f t="shared" si="28"/>
        <v>0.060038989669721834</v>
      </c>
    </row>
    <row r="233" spans="1:17" ht="12.75">
      <c r="A233">
        <v>229</v>
      </c>
      <c r="B233">
        <f t="shared" si="24"/>
        <v>4.58</v>
      </c>
      <c r="C233">
        <f t="shared" si="25"/>
        <v>-0.15063404453913914</v>
      </c>
      <c r="D233">
        <f t="shared" si="29"/>
        <v>-0.13692883652398702</v>
      </c>
      <c r="E233">
        <f t="shared" si="30"/>
        <v>0.06025361781565566</v>
      </c>
      <c r="N233">
        <f t="shared" si="31"/>
        <v>4.58</v>
      </c>
      <c r="O233">
        <f t="shared" si="26"/>
        <v>-0.14370124300221634</v>
      </c>
      <c r="P233" s="8">
        <f t="shared" si="27"/>
        <v>-0.1293830788930577</v>
      </c>
      <c r="Q233">
        <f t="shared" si="28"/>
        <v>0.05748049720088654</v>
      </c>
    </row>
    <row r="234" spans="1:17" ht="12.75">
      <c r="A234">
        <v>230</v>
      </c>
      <c r="B234">
        <f t="shared" si="24"/>
        <v>4.6000000000000005</v>
      </c>
      <c r="C234">
        <f t="shared" si="25"/>
        <v>-0.14371228569067024</v>
      </c>
      <c r="D234">
        <f t="shared" si="29"/>
        <v>-0.1399415174147698</v>
      </c>
      <c r="E234">
        <f t="shared" si="30"/>
        <v>0.0574849142762681</v>
      </c>
      <c r="N234">
        <f t="shared" si="31"/>
        <v>4.6000000000000005</v>
      </c>
      <c r="O234">
        <f t="shared" si="26"/>
        <v>-0.13716132256183014</v>
      </c>
      <c r="P234" s="8">
        <f t="shared" si="27"/>
        <v>-0.1321919386242438</v>
      </c>
      <c r="Q234">
        <f t="shared" si="28"/>
        <v>0.05486452902473206</v>
      </c>
    </row>
    <row r="235" spans="1:17" ht="12.75">
      <c r="A235">
        <v>231</v>
      </c>
      <c r="B235">
        <f t="shared" si="24"/>
        <v>4.62</v>
      </c>
      <c r="C235">
        <f t="shared" si="25"/>
        <v>-0.1366433536770864</v>
      </c>
      <c r="D235">
        <f t="shared" si="29"/>
        <v>-0.14281576312858318</v>
      </c>
      <c r="E235">
        <f t="shared" si="30"/>
        <v>0.054657341470834564</v>
      </c>
      <c r="N235">
        <f t="shared" si="31"/>
        <v>4.62</v>
      </c>
      <c r="O235">
        <f t="shared" si="26"/>
        <v>-0.13048425222861187</v>
      </c>
      <c r="P235" s="8">
        <f t="shared" si="27"/>
        <v>-0.13486861743243314</v>
      </c>
      <c r="Q235">
        <f t="shared" si="28"/>
        <v>0.052193700891444754</v>
      </c>
    </row>
    <row r="236" spans="1:17" ht="12.75">
      <c r="A236">
        <v>232</v>
      </c>
      <c r="B236">
        <f t="shared" si="24"/>
        <v>4.64</v>
      </c>
      <c r="C236">
        <f t="shared" si="25"/>
        <v>-0.12943424384381869</v>
      </c>
      <c r="D236">
        <f t="shared" si="29"/>
        <v>-0.1455486302021249</v>
      </c>
      <c r="E236">
        <f t="shared" si="30"/>
        <v>0.05177369753752748</v>
      </c>
      <c r="N236">
        <f t="shared" si="31"/>
        <v>4.64</v>
      </c>
      <c r="O236">
        <f t="shared" si="26"/>
        <v>-0.12367670851648986</v>
      </c>
      <c r="P236" s="8">
        <f t="shared" si="27"/>
        <v>-0.13741043886186702</v>
      </c>
      <c r="Q236">
        <f t="shared" si="28"/>
        <v>0.049470683406595946</v>
      </c>
    </row>
    <row r="237" spans="1:17" ht="12.75">
      <c r="A237">
        <v>233</v>
      </c>
      <c r="B237">
        <f t="shared" si="24"/>
        <v>4.66</v>
      </c>
      <c r="C237">
        <f t="shared" si="25"/>
        <v>-0.12209209521179054</v>
      </c>
      <c r="D237">
        <f t="shared" si="29"/>
        <v>-0.1481373150790013</v>
      </c>
      <c r="E237">
        <f t="shared" si="30"/>
        <v>0.04883683808471622</v>
      </c>
      <c r="N237">
        <f t="shared" si="31"/>
        <v>4.66</v>
      </c>
      <c r="O237">
        <f t="shared" si="26"/>
        <v>-0.1167454984019</v>
      </c>
      <c r="P237" s="8">
        <f t="shared" si="27"/>
        <v>-0.13981486130292728</v>
      </c>
      <c r="Q237">
        <f t="shared" si="28"/>
        <v>0.04669819936076</v>
      </c>
    </row>
    <row r="238" spans="1:17" ht="12.75">
      <c r="A238">
        <v>234</v>
      </c>
      <c r="B238">
        <f t="shared" si="24"/>
        <v>4.68</v>
      </c>
      <c r="C238">
        <f t="shared" si="25"/>
        <v>-0.11462418341023459</v>
      </c>
      <c r="D238">
        <f t="shared" si="29"/>
        <v>-0.1505791569832371</v>
      </c>
      <c r="E238">
        <f t="shared" si="30"/>
        <v>0.04584967336409384</v>
      </c>
      <c r="N238">
        <f t="shared" si="31"/>
        <v>4.68</v>
      </c>
      <c r="O238">
        <f t="shared" si="26"/>
        <v>-0.10969755251737588</v>
      </c>
      <c r="P238" s="8">
        <f t="shared" si="27"/>
        <v>-0.14207948053353459</v>
      </c>
      <c r="Q238">
        <f t="shared" si="28"/>
        <v>0.043879021006950354</v>
      </c>
    </row>
    <row r="239" spans="1:17" ht="12.75">
      <c r="A239">
        <v>235</v>
      </c>
      <c r="B239">
        <f t="shared" si="24"/>
        <v>4.7</v>
      </c>
      <c r="C239">
        <f t="shared" si="25"/>
        <v>-0.10703791346936763</v>
      </c>
      <c r="D239">
        <f t="shared" si="29"/>
        <v>-0.1528716406514418</v>
      </c>
      <c r="E239">
        <f t="shared" si="30"/>
        <v>0.04281516538774705</v>
      </c>
      <c r="N239">
        <f t="shared" si="31"/>
        <v>4.7</v>
      </c>
      <c r="O239">
        <f t="shared" si="26"/>
        <v>-0.1025399182214922</v>
      </c>
      <c r="P239" s="8">
        <f t="shared" si="27"/>
        <v>-0.14420203212317045</v>
      </c>
      <c r="Q239">
        <f t="shared" si="28"/>
        <v>0.041015967288596876</v>
      </c>
    </row>
    <row r="240" spans="1:17" ht="12.75">
      <c r="A240">
        <v>236</v>
      </c>
      <c r="B240">
        <f t="shared" si="24"/>
        <v>4.72</v>
      </c>
      <c r="C240">
        <f t="shared" si="25"/>
        <v>-0.09934081248006085</v>
      </c>
      <c r="D240">
        <f t="shared" si="29"/>
        <v>-0.15501239892082916</v>
      </c>
      <c r="E240">
        <f t="shared" si="30"/>
        <v>0.03973632499202434</v>
      </c>
      <c r="N240">
        <f t="shared" si="31"/>
        <v>4.72</v>
      </c>
      <c r="O240">
        <f t="shared" si="26"/>
        <v>-0.09527975255209535</v>
      </c>
      <c r="P240" s="8">
        <f t="shared" si="27"/>
        <v>-0.14618039369711863</v>
      </c>
      <c r="Q240">
        <f t="shared" si="28"/>
        <v>0.03811190102083814</v>
      </c>
    </row>
    <row r="241" spans="1:17" ht="12.75">
      <c r="A241">
        <v>237</v>
      </c>
      <c r="B241">
        <f t="shared" si="24"/>
        <v>4.74</v>
      </c>
      <c r="C241">
        <f t="shared" si="25"/>
        <v>-0.09154052212777937</v>
      </c>
      <c r="D241">
        <f t="shared" si="29"/>
        <v>-0.15699921517043036</v>
      </c>
      <c r="E241">
        <f t="shared" si="30"/>
        <v>0.03661620885111175</v>
      </c>
      <c r="N241">
        <f t="shared" si="31"/>
        <v>4.74</v>
      </c>
      <c r="O241">
        <f t="shared" si="26"/>
        <v>-0.08792431506986094</v>
      </c>
      <c r="P241" s="8">
        <f t="shared" si="27"/>
        <v>-0.14801258705866316</v>
      </c>
      <c r="Q241">
        <f t="shared" si="28"/>
        <v>0.035169726027944374</v>
      </c>
    </row>
    <row r="242" spans="1:17" ht="12.75">
      <c r="A242">
        <v>238</v>
      </c>
      <c r="B242">
        <f t="shared" si="24"/>
        <v>4.76</v>
      </c>
      <c r="C242">
        <f t="shared" si="25"/>
        <v>-0.08364479110819396</v>
      </c>
      <c r="D242">
        <f t="shared" si="29"/>
        <v>-0.15883002561298595</v>
      </c>
      <c r="E242">
        <f t="shared" si="30"/>
        <v>0.033457916443277586</v>
      </c>
      <c r="N242">
        <f t="shared" si="31"/>
        <v>4.76</v>
      </c>
      <c r="O242">
        <f t="shared" si="26"/>
        <v>-0.08048096059933929</v>
      </c>
      <c r="P242" s="8">
        <f t="shared" si="27"/>
        <v>-0.14969678016711999</v>
      </c>
      <c r="Q242">
        <f t="shared" si="28"/>
        <v>0.032192384239735715</v>
      </c>
    </row>
    <row r="243" spans="1:17" ht="12.75">
      <c r="A243">
        <v>239</v>
      </c>
      <c r="B243">
        <f t="shared" si="24"/>
        <v>4.78</v>
      </c>
      <c r="C243">
        <f t="shared" si="25"/>
        <v>-0.07566146743199056</v>
      </c>
      <c r="D243">
        <f t="shared" si="29"/>
        <v>-0.16050292143514983</v>
      </c>
      <c r="E243">
        <f t="shared" si="30"/>
        <v>0.03026458697279623</v>
      </c>
      <c r="N243">
        <f t="shared" si="31"/>
        <v>4.78</v>
      </c>
      <c r="O243">
        <f t="shared" si="26"/>
        <v>-0.07295713187474086</v>
      </c>
      <c r="P243" s="8">
        <f t="shared" si="27"/>
        <v>-0.1512312889697257</v>
      </c>
      <c r="Q243">
        <f t="shared" si="28"/>
        <v>0.029182852749896345</v>
      </c>
    </row>
    <row r="244" spans="1:17" ht="12.75">
      <c r="A244">
        <v>240</v>
      </c>
      <c r="B244">
        <f t="shared" si="24"/>
        <v>4.8</v>
      </c>
      <c r="C244">
        <f t="shared" si="25"/>
        <v>-0.06759849062651709</v>
      </c>
      <c r="D244">
        <f t="shared" si="29"/>
        <v>-0.16201615078378964</v>
      </c>
      <c r="E244">
        <f t="shared" si="30"/>
        <v>0.027039396250606834</v>
      </c>
      <c r="N244">
        <f t="shared" si="31"/>
        <v>4.8</v>
      </c>
      <c r="O244">
        <f t="shared" si="26"/>
        <v>-0.06536035209782623</v>
      </c>
      <c r="P244" s="8">
        <f t="shared" si="27"/>
        <v>-0.15261457908554898</v>
      </c>
      <c r="Q244">
        <f t="shared" si="28"/>
        <v>0.026144140839130494</v>
      </c>
    </row>
    <row r="245" spans="1:17" ht="12.75">
      <c r="A245">
        <v>241</v>
      </c>
      <c r="B245">
        <f t="shared" si="24"/>
        <v>4.82</v>
      </c>
      <c r="C245">
        <f t="shared" si="25"/>
        <v>-0.05946388384201435</v>
      </c>
      <c r="D245">
        <f t="shared" si="29"/>
        <v>-0.16336812059631997</v>
      </c>
      <c r="E245">
        <f t="shared" si="30"/>
        <v>0.02378555353680574</v>
      </c>
      <c r="N245">
        <f t="shared" si="31"/>
        <v>4.82</v>
      </c>
      <c r="O245">
        <f t="shared" si="26"/>
        <v>-0.057698217415328226</v>
      </c>
      <c r="P245" s="8">
        <f t="shared" si="27"/>
        <v>-0.15384526733974438</v>
      </c>
      <c r="Q245">
        <f t="shared" si="28"/>
        <v>0.02307928696613129</v>
      </c>
    </row>
    <row r="246" spans="1:17" ht="12.75">
      <c r="A246">
        <v>242</v>
      </c>
      <c r="B246">
        <f t="shared" si="24"/>
        <v>4.84</v>
      </c>
      <c r="C246">
        <f t="shared" si="25"/>
        <v>-0.051265745870277345</v>
      </c>
      <c r="D246">
        <f t="shared" si="29"/>
        <v>-0.16455739827316027</v>
      </c>
      <c r="E246">
        <f t="shared" si="30"/>
        <v>0.02050629834811094</v>
      </c>
      <c r="N246">
        <f t="shared" si="31"/>
        <v>4.84</v>
      </c>
      <c r="O246">
        <f t="shared" si="26"/>
        <v>-0.049978389323439634</v>
      </c>
      <c r="P246" s="8">
        <f t="shared" si="27"/>
        <v>-0.1549221231466116</v>
      </c>
      <c r="Q246">
        <f t="shared" si="28"/>
        <v>0.019991355729375854</v>
      </c>
    </row>
    <row r="247" spans="1:17" ht="12.75">
      <c r="A247">
        <v>243</v>
      </c>
      <c r="B247">
        <f t="shared" si="24"/>
        <v>4.86</v>
      </c>
      <c r="C247">
        <f t="shared" si="25"/>
        <v>-0.04301224308368419</v>
      </c>
      <c r="D247">
        <f t="shared" si="29"/>
        <v>-0.1655827131905658</v>
      </c>
      <c r="E247">
        <f t="shared" si="30"/>
        <v>0.017204897233473678</v>
      </c>
      <c r="N247">
        <f t="shared" si="31"/>
        <v>4.86</v>
      </c>
      <c r="O247">
        <f t="shared" si="26"/>
        <v>-0.04220858700695411</v>
      </c>
      <c r="P247" s="8">
        <f t="shared" si="27"/>
        <v>-0.15584406974007886</v>
      </c>
      <c r="Q247">
        <f t="shared" si="28"/>
        <v>0.016883434802781642</v>
      </c>
    </row>
    <row r="248" spans="1:17" ht="12.75">
      <c r="A248">
        <v>244</v>
      </c>
      <c r="B248">
        <f t="shared" si="24"/>
        <v>4.88</v>
      </c>
      <c r="C248">
        <f t="shared" si="25"/>
        <v>-0.03471160130261406</v>
      </c>
      <c r="D248">
        <f t="shared" si="29"/>
        <v>-0.1664429580522395</v>
      </c>
      <c r="E248">
        <f t="shared" si="30"/>
        <v>0.013884640521045625</v>
      </c>
      <c r="N248">
        <f t="shared" si="31"/>
        <v>4.88</v>
      </c>
      <c r="O248">
        <f t="shared" si="26"/>
        <v>-0.034396579620727064</v>
      </c>
      <c r="P248" s="8">
        <f t="shared" si="27"/>
        <v>-0.15661018525037892</v>
      </c>
      <c r="Q248">
        <f t="shared" si="28"/>
        <v>0.013758631848290827</v>
      </c>
    </row>
    <row r="249" spans="1:17" ht="12.75">
      <c r="A249">
        <v>245</v>
      </c>
      <c r="B249">
        <f t="shared" si="24"/>
        <v>4.9</v>
      </c>
      <c r="C249">
        <f t="shared" si="25"/>
        <v>-0.02637209759935078</v>
      </c>
      <c r="D249">
        <f t="shared" si="29"/>
        <v>-0.16713719007829178</v>
      </c>
      <c r="E249">
        <f t="shared" si="30"/>
        <v>0.010548839039740313</v>
      </c>
      <c r="N249">
        <f t="shared" si="31"/>
        <v>4.9</v>
      </c>
      <c r="O249">
        <f t="shared" si="26"/>
        <v>-0.02655017852116496</v>
      </c>
      <c r="P249" s="8">
        <f t="shared" si="27"/>
        <v>-0.1572197036258424</v>
      </c>
      <c r="Q249">
        <f t="shared" si="28"/>
        <v>0.010620071408465983</v>
      </c>
    </row>
    <row r="250" spans="1:17" ht="12.75">
      <c r="A250">
        <v>246</v>
      </c>
      <c r="B250">
        <f t="shared" si="24"/>
        <v>4.92</v>
      </c>
      <c r="C250">
        <f t="shared" si="25"/>
        <v>-0.018002052046636515</v>
      </c>
      <c r="D250">
        <f t="shared" si="29"/>
        <v>-0.1676646320302788</v>
      </c>
      <c r="E250">
        <f t="shared" si="30"/>
        <v>0.007200820818654607</v>
      </c>
      <c r="N250">
        <f t="shared" si="31"/>
        <v>4.92</v>
      </c>
      <c r="O250">
        <f t="shared" si="26"/>
        <v>-0.018677229455523248</v>
      </c>
      <c r="P250" s="8">
        <f t="shared" si="27"/>
        <v>-0.15767201539888523</v>
      </c>
      <c r="Q250">
        <f t="shared" si="28"/>
        <v>0.007470891782209299</v>
      </c>
    </row>
    <row r="251" spans="1:17" ht="12.75">
      <c r="A251">
        <v>247</v>
      </c>
      <c r="B251">
        <f t="shared" si="24"/>
        <v>4.94</v>
      </c>
      <c r="C251">
        <f t="shared" si="25"/>
        <v>-0.009609819419099259</v>
      </c>
      <c r="D251">
        <f t="shared" si="29"/>
        <v>-0.16802467307121152</v>
      </c>
      <c r="E251">
        <f t="shared" si="30"/>
        <v>0.0038439277676397036</v>
      </c>
      <c r="N251">
        <f t="shared" si="31"/>
        <v>4.94</v>
      </c>
      <c r="O251">
        <f t="shared" si="26"/>
        <v>-0.010785604716809484</v>
      </c>
      <c r="P251" s="8">
        <f t="shared" si="27"/>
        <v>-0.15796666829542585</v>
      </c>
      <c r="Q251">
        <f t="shared" si="28"/>
        <v>0.004314241886723793</v>
      </c>
    </row>
    <row r="252" spans="1:17" ht="12.75">
      <c r="A252">
        <v>248</v>
      </c>
      <c r="B252">
        <f t="shared" si="24"/>
        <v>4.96</v>
      </c>
      <c r="C252">
        <f t="shared" si="25"/>
        <v>-0.0012037808558291324</v>
      </c>
      <c r="D252">
        <f t="shared" si="29"/>
        <v>-0.16821686945959352</v>
      </c>
      <c r="E252">
        <f t="shared" si="30"/>
        <v>0.00048151234233165295</v>
      </c>
      <c r="N252">
        <f t="shared" si="31"/>
        <v>4.96</v>
      </c>
      <c r="O252">
        <f t="shared" si="26"/>
        <v>-0.0028831952721497848</v>
      </c>
      <c r="P252" s="8">
        <f t="shared" si="27"/>
        <v>-0.1581033676871213</v>
      </c>
      <c r="Q252">
        <f t="shared" si="28"/>
        <v>0.001153278108859914</v>
      </c>
    </row>
    <row r="253" spans="1:17" ht="12.75">
      <c r="A253">
        <v>249</v>
      </c>
      <c r="B253">
        <f t="shared" si="24"/>
        <v>4.98</v>
      </c>
      <c r="C253">
        <f t="shared" si="25"/>
        <v>0.007207664507578458</v>
      </c>
      <c r="D253">
        <f t="shared" si="29"/>
        <v>-0.1682409450767101</v>
      </c>
      <c r="E253">
        <f t="shared" si="30"/>
        <v>-0.0028830658030313833</v>
      </c>
      <c r="N253">
        <f t="shared" si="31"/>
        <v>4.98</v>
      </c>
      <c r="O253">
        <f t="shared" si="26"/>
        <v>0.005022097127524243</v>
      </c>
      <c r="P253" s="8">
        <f t="shared" si="27"/>
        <v>-0.1580819768859711</v>
      </c>
      <c r="Q253">
        <f t="shared" si="28"/>
        <v>-0.002008838851009697</v>
      </c>
    </row>
    <row r="254" spans="1:17" ht="12.75">
      <c r="A254">
        <v>250</v>
      </c>
      <c r="B254">
        <f t="shared" si="24"/>
        <v>5</v>
      </c>
      <c r="C254">
        <f t="shared" si="25"/>
        <v>0.015616107929160173</v>
      </c>
      <c r="D254">
        <f t="shared" si="29"/>
        <v>-0.16809679178655854</v>
      </c>
      <c r="E254">
        <f t="shared" si="30"/>
        <v>-0.006246443171664069</v>
      </c>
      <c r="N254">
        <f t="shared" si="31"/>
        <v>5</v>
      </c>
      <c r="O254">
        <f t="shared" si="26"/>
        <v>0.012922367848564448</v>
      </c>
      <c r="P254" s="8">
        <f t="shared" si="27"/>
        <v>-0.15790251728099386</v>
      </c>
      <c r="Q254">
        <f t="shared" si="28"/>
        <v>-0.005168947139425779</v>
      </c>
    </row>
    <row r="255" spans="1:17" ht="12.75">
      <c r="A255">
        <v>251</v>
      </c>
      <c r="B255">
        <f t="shared" si="24"/>
        <v>5.0200000000000005</v>
      </c>
      <c r="C255">
        <f t="shared" si="25"/>
        <v>0.024013139464523516</v>
      </c>
      <c r="D255">
        <f t="shared" si="29"/>
        <v>-0.16778446962797533</v>
      </c>
      <c r="E255">
        <f t="shared" si="30"/>
        <v>-0.009605255785809407</v>
      </c>
      <c r="N255">
        <f t="shared" si="31"/>
        <v>5.0200000000000005</v>
      </c>
      <c r="O255">
        <f t="shared" si="26"/>
        <v>0.020809717278584404</v>
      </c>
      <c r="P255" s="8">
        <f t="shared" si="27"/>
        <v>-0.15756516831684014</v>
      </c>
      <c r="Q255">
        <f t="shared" si="28"/>
        <v>-0.008323886911433761</v>
      </c>
    </row>
    <row r="256" spans="1:17" ht="12.75">
      <c r="A256">
        <v>252</v>
      </c>
      <c r="B256">
        <f t="shared" si="24"/>
        <v>5.04</v>
      </c>
      <c r="C256">
        <f t="shared" si="25"/>
        <v>0.03239035637619002</v>
      </c>
      <c r="D256">
        <f t="shared" si="29"/>
        <v>-0.16730420683868485</v>
      </c>
      <c r="E256">
        <f t="shared" si="30"/>
        <v>-0.012956142550476009</v>
      </c>
      <c r="N256">
        <f t="shared" si="31"/>
        <v>5.04</v>
      </c>
      <c r="O256">
        <f t="shared" si="26"/>
        <v>0.02867625872541085</v>
      </c>
      <c r="P256" s="8">
        <f t="shared" si="27"/>
        <v>-0.15707026731436263</v>
      </c>
      <c r="Q256">
        <f t="shared" si="28"/>
        <v>-0.01147050349016434</v>
      </c>
    </row>
    <row r="257" spans="1:17" ht="12.75">
      <c r="A257">
        <v>253</v>
      </c>
      <c r="B257">
        <f t="shared" si="24"/>
        <v>5.0600000000000005</v>
      </c>
      <c r="C257">
        <f t="shared" si="25"/>
        <v>0.04073937153993617</v>
      </c>
      <c r="D257">
        <f t="shared" si="29"/>
        <v>-0.16665639971116106</v>
      </c>
      <c r="E257">
        <f t="shared" si="30"/>
        <v>-0.016295748615974468</v>
      </c>
      <c r="N257">
        <f t="shared" si="31"/>
        <v>5.0600000000000005</v>
      </c>
      <c r="O257">
        <f t="shared" si="26"/>
        <v>0.036514126303120904</v>
      </c>
      <c r="P257" s="8">
        <f t="shared" si="27"/>
        <v>-0.15641830913332336</v>
      </c>
      <c r="Q257">
        <f t="shared" si="28"/>
        <v>-0.014605650521248362</v>
      </c>
    </row>
    <row r="258" spans="1:17" ht="12.75">
      <c r="A258">
        <v>254</v>
      </c>
      <c r="B258">
        <f t="shared" si="24"/>
        <v>5.08</v>
      </c>
      <c r="C258">
        <f t="shared" si="25"/>
        <v>0.04905182183972425</v>
      </c>
      <c r="D258">
        <f t="shared" si="29"/>
        <v>-0.16584161228036234</v>
      </c>
      <c r="E258">
        <f t="shared" si="30"/>
        <v>-0.0196207287358897</v>
      </c>
      <c r="N258">
        <f t="shared" si="31"/>
        <v>5.08</v>
      </c>
      <c r="O258">
        <f t="shared" si="26"/>
        <v>0.04431548279726984</v>
      </c>
      <c r="P258" s="8">
        <f t="shared" si="27"/>
        <v>-0.15560994567757538</v>
      </c>
      <c r="Q258">
        <f t="shared" si="28"/>
        <v>-0.017726193118907933</v>
      </c>
    </row>
    <row r="259" spans="1:17" ht="12.75">
      <c r="A259">
        <v>255</v>
      </c>
      <c r="B259">
        <f t="shared" si="24"/>
        <v>5.1000000000000005</v>
      </c>
      <c r="C259">
        <f t="shared" si="25"/>
        <v>0.05731937654282251</v>
      </c>
      <c r="D259">
        <f t="shared" si="29"/>
        <v>-0.16486057584356786</v>
      </c>
      <c r="E259">
        <f t="shared" si="30"/>
        <v>-0.022927750617129004</v>
      </c>
      <c r="N259">
        <f t="shared" si="31"/>
        <v>5.1000000000000005</v>
      </c>
      <c r="O259">
        <f t="shared" si="26"/>
        <v>0.05207252750145573</v>
      </c>
      <c r="P259" s="8">
        <f t="shared" si="27"/>
        <v>-0.15464598524321302</v>
      </c>
      <c r="Q259">
        <f t="shared" si="28"/>
        <v>-0.020829011000582293</v>
      </c>
    </row>
    <row r="260" spans="1:17" ht="12.75">
      <c r="A260">
        <v>256</v>
      </c>
      <c r="B260">
        <f aca="true" t="shared" si="32" ref="B260:B300">A260*dt</f>
        <v>5.12</v>
      </c>
      <c r="C260">
        <f aca="true" t="shared" si="33" ref="C260:C300">-D*E260/m</f>
        <v>0.0655337456467295</v>
      </c>
      <c r="D260">
        <f t="shared" si="29"/>
        <v>-0.16371418831271142</v>
      </c>
      <c r="E260">
        <f t="shared" si="30"/>
        <v>-0.0262134982586918</v>
      </c>
      <c r="N260">
        <f t="shared" si="31"/>
        <v>5.12</v>
      </c>
      <c r="O260">
        <f aca="true" t="shared" si="34" ref="O260:O300">-D/m*Q260</f>
        <v>0.059777504017372377</v>
      </c>
      <c r="P260" s="8">
        <f aca="true" t="shared" si="35" ref="P260:P300">-A*SQRT(D/m)*SIN(2*PI()*N260/T)</f>
        <v>-0.1535273917103434</v>
      </c>
      <c r="Q260">
        <f aca="true" t="shared" si="36" ref="Q260:Q300">A*COS(2*PI()*N260/T)</f>
        <v>-0.02391100160694895</v>
      </c>
    </row>
    <row r="261" spans="1:17" ht="12.75">
      <c r="A261">
        <v>257</v>
      </c>
      <c r="B261">
        <f t="shared" si="32"/>
        <v>5.14</v>
      </c>
      <c r="C261">
        <f t="shared" si="33"/>
        <v>0.0736866881895417</v>
      </c>
      <c r="D261">
        <f aca="true" t="shared" si="37" ref="D261:D300">D260+C260*dt</f>
        <v>-0.16240351339977682</v>
      </c>
      <c r="E261">
        <f aca="true" t="shared" si="38" ref="E261:E300">E260+AVERAGE(D260:D261)*dt</f>
        <v>-0.02947467527581668</v>
      </c>
      <c r="N261">
        <f aca="true" t="shared" si="39" ref="N261:N300">B261</f>
        <v>5.14</v>
      </c>
      <c r="O261">
        <f t="shared" si="34"/>
        <v>0.06742270801056428</v>
      </c>
      <c r="P261" s="8">
        <f t="shared" si="35"/>
        <v>-0.15225528357928628</v>
      </c>
      <c r="Q261">
        <f t="shared" si="36"/>
        <v>-0.026969083204225714</v>
      </c>
    </row>
    <row r="262" spans="1:17" ht="12.75">
      <c r="A262">
        <v>258</v>
      </c>
      <c r="B262">
        <f t="shared" si="32"/>
        <v>5.16</v>
      </c>
      <c r="C262">
        <f t="shared" si="33"/>
        <v>0.08177002051543578</v>
      </c>
      <c r="D262">
        <f t="shared" si="37"/>
        <v>-0.16092977963598598</v>
      </c>
      <c r="E262">
        <f t="shared" si="38"/>
        <v>-0.03270800820617431</v>
      </c>
      <c r="N262">
        <f t="shared" si="39"/>
        <v>5.16</v>
      </c>
      <c r="O262">
        <f t="shared" si="34"/>
        <v>0.07500049491411778</v>
      </c>
      <c r="P262" s="8">
        <f t="shared" si="35"/>
        <v>-0.1508309328521672</v>
      </c>
      <c r="Q262">
        <f t="shared" si="36"/>
        <v>-0.03000019796564711</v>
      </c>
    </row>
    <row r="263" spans="1:17" ht="12.75">
      <c r="A263">
        <v>259</v>
      </c>
      <c r="B263">
        <f t="shared" si="32"/>
        <v>5.18</v>
      </c>
      <c r="C263">
        <f t="shared" si="33"/>
        <v>0.08977562448697735</v>
      </c>
      <c r="D263">
        <f t="shared" si="37"/>
        <v>-0.15929437922567727</v>
      </c>
      <c r="E263">
        <f t="shared" si="38"/>
        <v>-0.03591024979479094</v>
      </c>
      <c r="N263">
        <f t="shared" si="39"/>
        <v>5.18</v>
      </c>
      <c r="O263">
        <f t="shared" si="34"/>
        <v>0.08250328757258964</v>
      </c>
      <c r="P263" s="8">
        <f t="shared" si="35"/>
        <v>-0.14925576376102143</v>
      </c>
      <c r="Q263">
        <f t="shared" si="36"/>
        <v>-0.03300131502903585</v>
      </c>
    </row>
    <row r="264" spans="1:17" ht="12.75">
      <c r="A264">
        <v>260</v>
      </c>
      <c r="B264">
        <f t="shared" si="32"/>
        <v>5.2</v>
      </c>
      <c r="C264">
        <f t="shared" si="33"/>
        <v>0.09769545563601771</v>
      </c>
      <c r="D264">
        <f t="shared" si="37"/>
        <v>-0.15749886673593771</v>
      </c>
      <c r="E264">
        <f t="shared" si="38"/>
        <v>-0.03907818225440709</v>
      </c>
      <c r="N264">
        <f t="shared" si="39"/>
        <v>5.2</v>
      </c>
      <c r="O264">
        <f t="shared" si="34"/>
        <v>0.08992358381853413</v>
      </c>
      <c r="P264" s="8">
        <f t="shared" si="35"/>
        <v>-0.14753135134368028</v>
      </c>
      <c r="Q264">
        <f t="shared" si="36"/>
        <v>-0.03596943352741365</v>
      </c>
    </row>
    <row r="265" spans="1:17" ht="12.75">
      <c r="A265">
        <v>261</v>
      </c>
      <c r="B265">
        <f t="shared" si="32"/>
        <v>5.22</v>
      </c>
      <c r="C265">
        <f t="shared" si="33"/>
        <v>0.10552155124499658</v>
      </c>
      <c r="D265">
        <f t="shared" si="37"/>
        <v>-0.15554495762321735</v>
      </c>
      <c r="E265">
        <f t="shared" si="38"/>
        <v>-0.04220862049799864</v>
      </c>
      <c r="N265">
        <f t="shared" si="39"/>
        <v>5.22</v>
      </c>
      <c r="O265">
        <f t="shared" si="34"/>
        <v>0.09725396397404185</v>
      </c>
      <c r="P265" s="8">
        <f t="shared" si="35"/>
        <v>-0.14565941986886505</v>
      </c>
      <c r="Q265">
        <f t="shared" si="36"/>
        <v>-0.03890158558961674</v>
      </c>
    </row>
    <row r="266" spans="1:17" ht="12.75">
      <c r="A266">
        <v>262</v>
      </c>
      <c r="B266">
        <f t="shared" si="32"/>
        <v>5.24</v>
      </c>
      <c r="C266">
        <f t="shared" si="33"/>
        <v>0.11324603835053496</v>
      </c>
      <c r="D266">
        <f t="shared" si="37"/>
        <v>-0.1534345265983174</v>
      </c>
      <c r="E266">
        <f t="shared" si="38"/>
        <v>-0.045298415340213984</v>
      </c>
      <c r="N266">
        <f t="shared" si="39"/>
        <v>5.24</v>
      </c>
      <c r="O266">
        <f t="shared" si="34"/>
        <v>0.1044870982698024</v>
      </c>
      <c r="P266" s="8">
        <f t="shared" si="35"/>
        <v>-0.14364184111206132</v>
      </c>
      <c r="Q266">
        <f t="shared" si="36"/>
        <v>-0.04179483930792096</v>
      </c>
    </row>
    <row r="267" spans="1:17" ht="12.75">
      <c r="A267">
        <v>263</v>
      </c>
      <c r="B267">
        <f t="shared" si="32"/>
        <v>5.26</v>
      </c>
      <c r="C267">
        <f t="shared" si="33"/>
        <v>0.12086114166127555</v>
      </c>
      <c r="D267">
        <f t="shared" si="37"/>
        <v>-0.1511696058313067</v>
      </c>
      <c r="E267">
        <f t="shared" si="38"/>
        <v>-0.048344456664510226</v>
      </c>
      <c r="N267">
        <f t="shared" si="39"/>
        <v>5.26</v>
      </c>
      <c r="O267">
        <f t="shared" si="34"/>
        <v>0.11161575417426149</v>
      </c>
      <c r="P267" s="8">
        <f t="shared" si="35"/>
        <v>-0.14148063248389986</v>
      </c>
      <c r="Q267">
        <f t="shared" si="36"/>
        <v>-0.0446463016697046</v>
      </c>
    </row>
    <row r="268" spans="1:17" ht="12.75">
      <c r="A268">
        <v>264</v>
      </c>
      <c r="B268">
        <f t="shared" si="32"/>
        <v>5.28</v>
      </c>
      <c r="C268">
        <f t="shared" si="33"/>
        <v>0.12835919138201027</v>
      </c>
      <c r="D268">
        <f t="shared" si="37"/>
        <v>-0.1487523829980812</v>
      </c>
      <c r="E268">
        <f t="shared" si="38"/>
        <v>-0.051343676552804106</v>
      </c>
      <c r="N268">
        <f t="shared" si="39"/>
        <v>5.28</v>
      </c>
      <c r="O268">
        <f t="shared" si="34"/>
        <v>0.11863280362554914</v>
      </c>
      <c r="P268" s="8">
        <f t="shared" si="35"/>
        <v>-0.1391779550129142</v>
      </c>
      <c r="Q268">
        <f t="shared" si="36"/>
        <v>-0.047453121450219654</v>
      </c>
    </row>
    <row r="269" spans="1:17" ht="12.75">
      <c r="A269">
        <v>265</v>
      </c>
      <c r="B269">
        <f t="shared" si="32"/>
        <v>5.3</v>
      </c>
      <c r="C269">
        <f t="shared" si="33"/>
        <v>0.13573263093622331</v>
      </c>
      <c r="D269">
        <f t="shared" si="37"/>
        <v>-0.14618519917044098</v>
      </c>
      <c r="E269">
        <f t="shared" si="38"/>
        <v>-0.05429305237448933</v>
      </c>
      <c r="N269">
        <f t="shared" si="39"/>
        <v>5.3</v>
      </c>
      <c r="O269">
        <f t="shared" si="34"/>
        <v>0.1255312301589479</v>
      </c>
      <c r="P269" s="8">
        <f t="shared" si="35"/>
        <v>-0.1367361111846922</v>
      </c>
      <c r="Q269">
        <f t="shared" si="36"/>
        <v>-0.05021249206357917</v>
      </c>
    </row>
    <row r="270" spans="1:17" ht="12.75">
      <c r="A270">
        <v>266</v>
      </c>
      <c r="B270">
        <f t="shared" si="32"/>
        <v>5.32</v>
      </c>
      <c r="C270">
        <f t="shared" si="33"/>
        <v>0.14297402457927724</v>
      </c>
      <c r="D270">
        <f t="shared" si="37"/>
        <v>-0.1434705465517165</v>
      </c>
      <c r="E270">
        <f t="shared" si="38"/>
        <v>-0.057189609831710904</v>
      </c>
      <c r="N270">
        <f t="shared" si="39"/>
        <v>5.32</v>
      </c>
      <c r="O270">
        <f t="shared" si="34"/>
        <v>0.132304135922776</v>
      </c>
      <c r="P270" s="8">
        <f t="shared" si="35"/>
        <v>-0.1341575426395812</v>
      </c>
      <c r="Q270">
        <f t="shared" si="36"/>
        <v>-0.05292165436911041</v>
      </c>
    </row>
    <row r="271" spans="1:17" ht="12.75">
      <c r="A271">
        <v>267</v>
      </c>
      <c r="B271">
        <f t="shared" si="32"/>
        <v>5.34</v>
      </c>
      <c r="C271">
        <f t="shared" si="33"/>
        <v>0.15007606489457342</v>
      </c>
      <c r="D271">
        <f t="shared" si="37"/>
        <v>-0.14061106606013096</v>
      </c>
      <c r="E271">
        <f t="shared" si="38"/>
        <v>-0.06003042595782938</v>
      </c>
      <c r="N271">
        <f t="shared" si="39"/>
        <v>5.34</v>
      </c>
      <c r="O271">
        <f t="shared" si="34"/>
        <v>0.13894474857565775</v>
      </c>
      <c r="P271" s="8">
        <f t="shared" si="35"/>
        <v>-0.13144482773125352</v>
      </c>
      <c r="Q271">
        <f t="shared" si="36"/>
        <v>-0.0555778994302631</v>
      </c>
    </row>
    <row r="272" spans="1:17" ht="12.75">
      <c r="A272">
        <v>268</v>
      </c>
      <c r="B272">
        <f t="shared" si="32"/>
        <v>5.36</v>
      </c>
      <c r="C272">
        <f t="shared" si="33"/>
        <v>0.15703158016513272</v>
      </c>
      <c r="D272">
        <f t="shared" si="37"/>
        <v>-0.1376095447622395</v>
      </c>
      <c r="E272">
        <f t="shared" si="38"/>
        <v>-0.06281263206605309</v>
      </c>
      <c r="N272">
        <f t="shared" si="39"/>
        <v>5.36</v>
      </c>
      <c r="O272">
        <f t="shared" si="34"/>
        <v>0.1454464280583073</v>
      </c>
      <c r="P272" s="8">
        <f t="shared" si="35"/>
        <v>-0.12860067894856492</v>
      </c>
      <c r="Q272">
        <f t="shared" si="36"/>
        <v>-0.05817857122332292</v>
      </c>
    </row>
    <row r="273" spans="1:17" ht="12.75">
      <c r="A273">
        <v>269</v>
      </c>
      <c r="B273">
        <f t="shared" si="32"/>
        <v>5.38</v>
      </c>
      <c r="C273">
        <f t="shared" si="33"/>
        <v>0.16383354161316213</v>
      </c>
      <c r="D273">
        <f t="shared" si="37"/>
        <v>-0.13446891315893683</v>
      </c>
      <c r="E273">
        <f t="shared" si="38"/>
        <v>-0.06553341664526485</v>
      </c>
      <c r="N273">
        <f t="shared" si="39"/>
        <v>5.38</v>
      </c>
      <c r="O273">
        <f t="shared" si="34"/>
        <v>0.15180267323302982</v>
      </c>
      <c r="P273" s="8">
        <f t="shared" si="35"/>
        <v>-0.12562794020329393</v>
      </c>
      <c r="Q273">
        <f t="shared" si="36"/>
        <v>-0.06072106929321193</v>
      </c>
    </row>
    <row r="274" spans="1:17" ht="12.75">
      <c r="A274">
        <v>270</v>
      </c>
      <c r="B274">
        <f t="shared" si="32"/>
        <v>5.4</v>
      </c>
      <c r="C274">
        <f t="shared" si="33"/>
        <v>0.1704750705003024</v>
      </c>
      <c r="D274">
        <f t="shared" si="37"/>
        <v>-0.1311922423266736</v>
      </c>
      <c r="E274">
        <f t="shared" si="38"/>
        <v>-0.06819002820012096</v>
      </c>
      <c r="N274">
        <f t="shared" si="39"/>
        <v>5.4</v>
      </c>
      <c r="O274">
        <f t="shared" si="34"/>
        <v>0.15800712838432043</v>
      </c>
      <c r="P274" s="8">
        <f t="shared" si="35"/>
        <v>-0.12252958398646574</v>
      </c>
      <c r="Q274">
        <f t="shared" si="36"/>
        <v>-0.06320285135372818</v>
      </c>
    </row>
    <row r="275" spans="1:17" ht="12.75">
      <c r="A275">
        <v>271</v>
      </c>
      <c r="B275">
        <f t="shared" si="32"/>
        <v>5.42</v>
      </c>
      <c r="C275">
        <f t="shared" si="33"/>
        <v>0.17694944508138594</v>
      </c>
      <c r="D275">
        <f t="shared" si="37"/>
        <v>-0.12778274091666755</v>
      </c>
      <c r="E275">
        <f t="shared" si="38"/>
        <v>-0.07077977803255438</v>
      </c>
      <c r="N275">
        <f t="shared" si="39"/>
        <v>5.42</v>
      </c>
      <c r="O275">
        <f t="shared" si="34"/>
        <v>0.16405358957404886</v>
      </c>
      <c r="P275" s="8">
        <f t="shared" si="35"/>
        <v>-0.11930870839610919</v>
      </c>
      <c r="Q275">
        <f t="shared" si="36"/>
        <v>-0.06562143582961955</v>
      </c>
    </row>
    <row r="276" spans="1:17" ht="12.75">
      <c r="A276">
        <v>272</v>
      </c>
      <c r="B276">
        <f t="shared" si="32"/>
        <v>5.44</v>
      </c>
      <c r="C276">
        <f t="shared" si="33"/>
        <v>0.18325010740467862</v>
      </c>
      <c r="D276">
        <f t="shared" si="37"/>
        <v>-0.12424375201503983</v>
      </c>
      <c r="E276">
        <f t="shared" si="38"/>
        <v>-0.07330004296187145</v>
      </c>
      <c r="N276">
        <f t="shared" si="39"/>
        <v>5.44</v>
      </c>
      <c r="O276">
        <f t="shared" si="34"/>
        <v>0.16993601084488</v>
      </c>
      <c r="P276" s="8">
        <f t="shared" si="35"/>
        <v>-0.11596853403941751</v>
      </c>
      <c r="Q276">
        <f t="shared" si="36"/>
        <v>-0.067974404337952</v>
      </c>
    </row>
    <row r="277" spans="1:17" ht="12.75">
      <c r="A277">
        <v>273</v>
      </c>
      <c r="B277">
        <f t="shared" si="32"/>
        <v>5.46</v>
      </c>
      <c r="C277">
        <f t="shared" si="33"/>
        <v>0.18937066995172827</v>
      </c>
      <c r="D277">
        <f t="shared" si="37"/>
        <v>-0.12057874986694625</v>
      </c>
      <c r="E277">
        <f t="shared" si="38"/>
        <v>-0.07574826798069131</v>
      </c>
      <c r="N277">
        <f t="shared" si="39"/>
        <v>5.46</v>
      </c>
      <c r="O277">
        <f t="shared" si="34"/>
        <v>0.17564851026572786</v>
      </c>
      <c r="P277" s="8">
        <f t="shared" si="35"/>
        <v>-0.11251240081240915</v>
      </c>
      <c r="Q277">
        <f t="shared" si="36"/>
        <v>-0.07025940410629114</v>
      </c>
    </row>
    <row r="278" spans="1:17" ht="12.75">
      <c r="A278">
        <v>274</v>
      </c>
      <c r="B278">
        <f t="shared" si="32"/>
        <v>5.48</v>
      </c>
      <c r="C278">
        <f t="shared" si="33"/>
        <v>0.19530492211009973</v>
      </c>
      <c r="D278">
        <f t="shared" si="37"/>
        <v>-0.11679133646791168</v>
      </c>
      <c r="E278">
        <f t="shared" si="38"/>
        <v>-0.0781219688440399</v>
      </c>
      <c r="N278">
        <f t="shared" si="39"/>
        <v>5.48</v>
      </c>
      <c r="O278">
        <f t="shared" si="34"/>
        <v>0.18118537581319882</v>
      </c>
      <c r="P278" s="8">
        <f t="shared" si="35"/>
        <v>-0.10894376456030867</v>
      </c>
      <c r="Q278">
        <f t="shared" si="36"/>
        <v>-0.07247415032527953</v>
      </c>
    </row>
    <row r="279" spans="1:17" ht="12.75">
      <c r="A279">
        <v>275</v>
      </c>
      <c r="B279">
        <f t="shared" si="32"/>
        <v>5.5</v>
      </c>
      <c r="C279">
        <f t="shared" si="33"/>
        <v>0.20104683647244026</v>
      </c>
      <c r="D279">
        <f t="shared" si="37"/>
        <v>-0.11288523802570968</v>
      </c>
      <c r="E279">
        <f t="shared" si="38"/>
        <v>-0.08041873458897611</v>
      </c>
      <c r="N279">
        <f t="shared" si="39"/>
        <v>5.5</v>
      </c>
      <c r="O279">
        <f t="shared" si="34"/>
        <v>0.18654107108313372</v>
      </c>
      <c r="P279" s="8">
        <f t="shared" si="35"/>
        <v>-0.10526619362199292</v>
      </c>
      <c r="Q279">
        <f t="shared" si="36"/>
        <v>-0.07461642843325349</v>
      </c>
    </row>
    <row r="280" spans="1:17" ht="12.75">
      <c r="A280">
        <v>276</v>
      </c>
      <c r="B280">
        <f t="shared" si="32"/>
        <v>5.5200000000000005</v>
      </c>
      <c r="C280">
        <f t="shared" si="33"/>
        <v>0.20659057495548952</v>
      </c>
      <c r="D280">
        <f t="shared" si="37"/>
        <v>-0.10886430129626087</v>
      </c>
      <c r="E280">
        <f t="shared" si="38"/>
        <v>-0.08263622998219582</v>
      </c>
      <c r="N280">
        <f t="shared" si="39"/>
        <v>5.5200000000000005</v>
      </c>
      <c r="O280">
        <f t="shared" si="34"/>
        <v>0.19171024082655722</v>
      </c>
      <c r="P280" s="8">
        <f t="shared" si="35"/>
        <v>-0.10148336526194518</v>
      </c>
      <c r="Q280">
        <f t="shared" si="36"/>
        <v>-0.07668409633062288</v>
      </c>
    </row>
    <row r="281" spans="1:17" ht="12.75">
      <c r="A281">
        <v>277</v>
      </c>
      <c r="B281">
        <f t="shared" si="32"/>
        <v>5.54</v>
      </c>
      <c r="C281">
        <f t="shared" si="33"/>
        <v>0.21193049473282483</v>
      </c>
      <c r="D281">
        <f t="shared" si="37"/>
        <v>-0.10473248979715108</v>
      </c>
      <c r="E281">
        <f t="shared" si="38"/>
        <v>-0.08477219789312994</v>
      </c>
      <c r="N281">
        <f t="shared" si="39"/>
        <v>5.54</v>
      </c>
      <c r="O281">
        <f t="shared" si="34"/>
        <v>0.196687716304475</v>
      </c>
      <c r="P281" s="8">
        <f t="shared" si="35"/>
        <v>-0.09759906199330068</v>
      </c>
      <c r="Q281">
        <f t="shared" si="36"/>
        <v>-0.07867508652179</v>
      </c>
    </row>
    <row r="282" spans="1:17" ht="12.75">
      <c r="A282">
        <v>278</v>
      </c>
      <c r="B282">
        <f t="shared" si="32"/>
        <v>5.5600000000000005</v>
      </c>
      <c r="C282">
        <f t="shared" si="33"/>
        <v>0.21706115397531597</v>
      </c>
      <c r="D282">
        <f t="shared" si="37"/>
        <v>-0.10049387990249459</v>
      </c>
      <c r="E282">
        <f t="shared" si="38"/>
        <v>-0.0868244615901264</v>
      </c>
      <c r="N282">
        <f t="shared" si="39"/>
        <v>5.5600000000000005</v>
      </c>
      <c r="O282">
        <f t="shared" si="34"/>
        <v>0.2014685204561847</v>
      </c>
      <c r="P282" s="8">
        <f t="shared" si="35"/>
        <v>-0.09361716779564717</v>
      </c>
      <c r="Q282">
        <f t="shared" si="36"/>
        <v>-0.08058740818247388</v>
      </c>
    </row>
    <row r="283" spans="1:17" ht="12.75">
      <c r="A283">
        <v>279</v>
      </c>
      <c r="B283">
        <f t="shared" si="32"/>
        <v>5.58</v>
      </c>
      <c r="C283">
        <f t="shared" si="33"/>
        <v>0.22197731739345306</v>
      </c>
      <c r="D283">
        <f t="shared" si="37"/>
        <v>-0.09615265682298826</v>
      </c>
      <c r="E283">
        <f t="shared" si="38"/>
        <v>-0.08879092695738122</v>
      </c>
      <c r="N283">
        <f t="shared" si="39"/>
        <v>5.58</v>
      </c>
      <c r="O283">
        <f t="shared" si="34"/>
        <v>0.206047872875922</v>
      </c>
      <c r="P283" s="8">
        <f t="shared" si="35"/>
        <v>-0.08954166423136864</v>
      </c>
      <c r="Q283">
        <f t="shared" si="36"/>
        <v>-0.0824191491503688</v>
      </c>
    </row>
    <row r="284" spans="1:17" ht="12.75">
      <c r="A284">
        <v>280</v>
      </c>
      <c r="B284">
        <f t="shared" si="32"/>
        <v>5.6000000000000005</v>
      </c>
      <c r="C284">
        <f t="shared" si="33"/>
        <v>0.22667396157590575</v>
      </c>
      <c r="D284">
        <f t="shared" si="37"/>
        <v>-0.09171311047511921</v>
      </c>
      <c r="E284">
        <f t="shared" si="38"/>
        <v>-0.0906695846303623</v>
      </c>
      <c r="N284">
        <f t="shared" si="39"/>
        <v>5.6000000000000005</v>
      </c>
      <c r="O284">
        <f t="shared" si="34"/>
        <v>0.21042119459286732</v>
      </c>
      <c r="P284" s="8">
        <f t="shared" si="35"/>
        <v>-0.08537662646441511</v>
      </c>
      <c r="Q284">
        <f t="shared" si="36"/>
        <v>-0.08416847783714693</v>
      </c>
    </row>
    <row r="285" spans="1:17" ht="12.75">
      <c r="A285">
        <v>281</v>
      </c>
      <c r="B285">
        <f t="shared" si="32"/>
        <v>5.62</v>
      </c>
      <c r="C285">
        <f t="shared" si="33"/>
        <v>0.23114628011887373</v>
      </c>
      <c r="D285">
        <f t="shared" si="37"/>
        <v>-0.08717963124360109</v>
      </c>
      <c r="E285">
        <f t="shared" si="38"/>
        <v>-0.0924585120475495</v>
      </c>
      <c r="N285">
        <f t="shared" si="39"/>
        <v>5.62</v>
      </c>
      <c r="O285">
        <f t="shared" si="34"/>
        <v>0.21458411264973465</v>
      </c>
      <c r="P285" s="8">
        <f t="shared" si="35"/>
        <v>-0.08112621918547915</v>
      </c>
      <c r="Q285">
        <f t="shared" si="36"/>
        <v>-0.08583364505989385</v>
      </c>
    </row>
    <row r="286" spans="1:17" ht="12.75">
      <c r="A286">
        <v>282</v>
      </c>
      <c r="B286">
        <f t="shared" si="32"/>
        <v>5.64</v>
      </c>
      <c r="C286">
        <f t="shared" si="33"/>
        <v>0.23538968854099437</v>
      </c>
      <c r="D286">
        <f t="shared" si="37"/>
        <v>-0.08255670564122361</v>
      </c>
      <c r="E286">
        <f t="shared" si="38"/>
        <v>-0.09415587541639775</v>
      </c>
      <c r="N286">
        <f t="shared" si="39"/>
        <v>5.64</v>
      </c>
      <c r="O286">
        <f t="shared" si="34"/>
        <v>0.21853246447536553</v>
      </c>
      <c r="P286" s="8">
        <f t="shared" si="35"/>
        <v>-0.07679469244765061</v>
      </c>
      <c r="Q286">
        <f t="shared" si="36"/>
        <v>-0.08741298579014621</v>
      </c>
    </row>
    <row r="287" spans="1:17" ht="12.75">
      <c r="A287">
        <v>283</v>
      </c>
      <c r="B287">
        <f t="shared" si="32"/>
        <v>5.66</v>
      </c>
      <c r="C287">
        <f t="shared" si="33"/>
        <v>0.23939982897878506</v>
      </c>
      <c r="D287">
        <f t="shared" si="37"/>
        <v>-0.07784891187040373</v>
      </c>
      <c r="E287">
        <f t="shared" si="38"/>
        <v>-0.09575993159151402</v>
      </c>
      <c r="N287">
        <f t="shared" si="39"/>
        <v>5.66</v>
      </c>
      <c r="O287">
        <f t="shared" si="34"/>
        <v>0.22226230204695296</v>
      </c>
      <c r="P287" s="8">
        <f t="shared" si="35"/>
        <v>-0.07238637741671858</v>
      </c>
      <c r="Q287">
        <f t="shared" si="36"/>
        <v>-0.08890492081878118</v>
      </c>
    </row>
    <row r="288" spans="1:17" ht="12.75">
      <c r="A288">
        <v>284</v>
      </c>
      <c r="B288">
        <f t="shared" si="32"/>
        <v>5.68</v>
      </c>
      <c r="C288">
        <f t="shared" si="33"/>
        <v>0.24317257465781583</v>
      </c>
      <c r="D288">
        <f t="shared" si="37"/>
        <v>-0.07306091529082803</v>
      </c>
      <c r="E288">
        <f t="shared" si="38"/>
        <v>-0.09726902986312634</v>
      </c>
      <c r="N288">
        <f t="shared" si="39"/>
        <v>5.68</v>
      </c>
      <c r="O288">
        <f t="shared" si="34"/>
        <v>0.22576989583773438</v>
      </c>
      <c r="P288" s="8">
        <f t="shared" si="35"/>
        <v>-0.06790568204036711</v>
      </c>
      <c r="Q288">
        <f t="shared" si="36"/>
        <v>-0.09030795833509375</v>
      </c>
    </row>
    <row r="289" spans="1:17" ht="12.75">
      <c r="A289">
        <v>285</v>
      </c>
      <c r="B289">
        <f t="shared" si="32"/>
        <v>5.7</v>
      </c>
      <c r="C289">
        <f t="shared" si="33"/>
        <v>0.2467040341350283</v>
      </c>
      <c r="D289">
        <f t="shared" si="37"/>
        <v>-0.06819746379767172</v>
      </c>
      <c r="E289">
        <f t="shared" si="38"/>
        <v>-0.09868161365401133</v>
      </c>
      <c r="N289">
        <f t="shared" si="39"/>
        <v>5.7</v>
      </c>
      <c r="O289">
        <f t="shared" si="34"/>
        <v>0.22905173854620905</v>
      </c>
      <c r="P289" s="8">
        <f t="shared" si="35"/>
        <v>-0.06335708664059324</v>
      </c>
      <c r="Q289">
        <f t="shared" si="36"/>
        <v>-0.09162069541848362</v>
      </c>
    </row>
    <row r="290" spans="1:17" ht="12.75">
      <c r="A290">
        <v>286</v>
      </c>
      <c r="B290">
        <f t="shared" si="32"/>
        <v>5.72</v>
      </c>
      <c r="C290">
        <f t="shared" si="33"/>
        <v>0.2499905553078444</v>
      </c>
      <c r="D290">
        <f t="shared" si="37"/>
        <v>-0.06326338311497115</v>
      </c>
      <c r="E290">
        <f t="shared" si="38"/>
        <v>-0.09999622212313776</v>
      </c>
      <c r="N290">
        <f t="shared" si="39"/>
        <v>5.72</v>
      </c>
      <c r="O290">
        <f t="shared" si="34"/>
        <v>0.23210454860314603</v>
      </c>
      <c r="P290" s="8">
        <f t="shared" si="35"/>
        <v>-0.058745139433760266</v>
      </c>
      <c r="Q290">
        <f t="shared" si="36"/>
        <v>-0.09284181944125841</v>
      </c>
    </row>
    <row r="291" spans="1:17" ht="12.75">
      <c r="A291">
        <v>287</v>
      </c>
      <c r="B291">
        <f t="shared" si="32"/>
        <v>5.74</v>
      </c>
      <c r="C291">
        <f t="shared" si="33"/>
        <v>0.253028729185939</v>
      </c>
      <c r="D291">
        <f t="shared" si="37"/>
        <v>-0.05826357200881426</v>
      </c>
      <c r="E291">
        <f t="shared" si="38"/>
        <v>-0.10121149167437561</v>
      </c>
      <c r="N291">
        <f t="shared" si="39"/>
        <v>5.74</v>
      </c>
      <c r="O291">
        <f t="shared" si="34"/>
        <v>0.234925273452881</v>
      </c>
      <c r="P291" s="8">
        <f t="shared" si="35"/>
        <v>-0.054074451982758384</v>
      </c>
      <c r="Q291">
        <f t="shared" si="36"/>
        <v>-0.0939701093811524</v>
      </c>
    </row>
    <row r="292" spans="1:17" ht="12.75">
      <c r="A292">
        <v>288</v>
      </c>
      <c r="B292">
        <f t="shared" si="32"/>
        <v>5.76</v>
      </c>
      <c r="C292">
        <f t="shared" si="33"/>
        <v>0.2558153934217868</v>
      </c>
      <c r="D292">
        <f t="shared" si="37"/>
        <v>-0.05320299742509548</v>
      </c>
      <c r="E292">
        <f t="shared" si="38"/>
        <v>-0.10232615736871471</v>
      </c>
      <c r="N292">
        <f t="shared" si="39"/>
        <v>5.76</v>
      </c>
      <c r="O292">
        <f t="shared" si="34"/>
        <v>0.23751109260561648</v>
      </c>
      <c r="P292" s="8">
        <f t="shared" si="35"/>
        <v>-0.049349694585828136</v>
      </c>
      <c r="Q292">
        <f t="shared" si="36"/>
        <v>-0.09500443704224659</v>
      </c>
    </row>
    <row r="293" spans="1:17" ht="12.75">
      <c r="A293">
        <v>289</v>
      </c>
      <c r="B293">
        <f t="shared" si="32"/>
        <v>5.78</v>
      </c>
      <c r="C293">
        <f t="shared" si="33"/>
        <v>0.2583476355963306</v>
      </c>
      <c r="D293">
        <f t="shared" si="37"/>
        <v>-0.04808668955665975</v>
      </c>
      <c r="E293">
        <f t="shared" si="38"/>
        <v>-0.10333905423853226</v>
      </c>
      <c r="N293">
        <f t="shared" si="39"/>
        <v>5.78</v>
      </c>
      <c r="O293">
        <f t="shared" si="34"/>
        <v>0.23985942045767777</v>
      </c>
      <c r="P293" s="8">
        <f t="shared" si="35"/>
        <v>-0.04457559160664925</v>
      </c>
      <c r="Q293">
        <f t="shared" si="36"/>
        <v>-0.09594376818307111</v>
      </c>
    </row>
    <row r="294" spans="1:17" ht="12.75">
      <c r="A294">
        <v>290</v>
      </c>
      <c r="B294">
        <f t="shared" si="32"/>
        <v>5.8</v>
      </c>
      <c r="C294">
        <f t="shared" si="33"/>
        <v>0.2606227962563655</v>
      </c>
      <c r="D294">
        <f t="shared" si="37"/>
        <v>-0.04291973684473314</v>
      </c>
      <c r="E294">
        <f t="shared" si="38"/>
        <v>-0.10424911850254619</v>
      </c>
      <c r="N294">
        <f t="shared" si="39"/>
        <v>5.8</v>
      </c>
      <c r="O294">
        <f t="shared" si="34"/>
        <v>0.24196790887690006</v>
      </c>
      <c r="P294" s="8">
        <f t="shared" si="35"/>
        <v>-0.0397569167503728</v>
      </c>
      <c r="Q294">
        <f t="shared" si="36"/>
        <v>-0.09678716355076003</v>
      </c>
    </row>
    <row r="295" spans="1:17" ht="12.75">
      <c r="A295">
        <v>291</v>
      </c>
      <c r="B295">
        <f t="shared" si="32"/>
        <v>5.82</v>
      </c>
      <c r="C295">
        <f t="shared" si="33"/>
        <v>0.2626384717004739</v>
      </c>
      <c r="D295">
        <f t="shared" si="37"/>
        <v>-0.03770728091960583</v>
      </c>
      <c r="E295">
        <f t="shared" si="38"/>
        <v>-0.10505538868018957</v>
      </c>
      <c r="N295">
        <f t="shared" si="39"/>
        <v>5.82</v>
      </c>
      <c r="O295">
        <f t="shared" si="34"/>
        <v>0.2438344495505658</v>
      </c>
      <c r="P295" s="8">
        <f t="shared" si="35"/>
        <v>-0.03489848829031195</v>
      </c>
      <c r="Q295">
        <f t="shared" si="36"/>
        <v>-0.09753377982022632</v>
      </c>
    </row>
    <row r="296" spans="1:17" ht="12.75">
      <c r="A296">
        <v>292</v>
      </c>
      <c r="B296">
        <f t="shared" si="32"/>
        <v>5.84</v>
      </c>
      <c r="C296">
        <f t="shared" si="33"/>
        <v>0.26439251651060397</v>
      </c>
      <c r="D296">
        <f t="shared" si="37"/>
        <v>-0.03245451148559635</v>
      </c>
      <c r="E296">
        <f t="shared" si="38"/>
        <v>-0.10575700660424159</v>
      </c>
      <c r="N296">
        <f t="shared" si="39"/>
        <v>5.84</v>
      </c>
      <c r="O296">
        <f t="shared" si="34"/>
        <v>0.24545717609354117</v>
      </c>
      <c r="P296" s="8">
        <f t="shared" si="35"/>
        <v>-0.030005164250070927</v>
      </c>
      <c r="Q296">
        <f t="shared" si="36"/>
        <v>-0.09818287043741647</v>
      </c>
    </row>
    <row r="297" spans="1:17" ht="12.75">
      <c r="A297">
        <v>293</v>
      </c>
      <c r="B297">
        <f t="shared" si="32"/>
        <v>5.86</v>
      </c>
      <c r="C297">
        <f t="shared" si="33"/>
        <v>0.2658830458266285</v>
      </c>
      <c r="D297">
        <f t="shared" si="37"/>
        <v>-0.027166661155384273</v>
      </c>
      <c r="E297">
        <f t="shared" si="38"/>
        <v>-0.1063532183306514</v>
      </c>
      <c r="N297">
        <f t="shared" si="39"/>
        <v>5.86</v>
      </c>
      <c r="O297">
        <f t="shared" si="34"/>
        <v>0.24683446591450584</v>
      </c>
      <c r="P297" s="8">
        <f t="shared" si="35"/>
        <v>-0.02508183754592684</v>
      </c>
      <c r="Q297">
        <f t="shared" si="36"/>
        <v>-0.09873378636580234</v>
      </c>
    </row>
    <row r="298" spans="1:17" ht="12.75">
      <c r="A298">
        <v>294</v>
      </c>
      <c r="B298">
        <f t="shared" si="32"/>
        <v>5.88</v>
      </c>
      <c r="C298">
        <f t="shared" si="33"/>
        <v>0.2671084373614844</v>
      </c>
      <c r="D298">
        <f t="shared" si="37"/>
        <v>-0.021849000238851703</v>
      </c>
      <c r="E298">
        <f t="shared" si="38"/>
        <v>-0.10684337494459376</v>
      </c>
      <c r="N298">
        <f t="shared" si="39"/>
        <v>5.88</v>
      </c>
      <c r="O298">
        <f t="shared" si="34"/>
        <v>0.24796494183840906</v>
      </c>
      <c r="P298" s="8">
        <f t="shared" si="35"/>
        <v>-0.020133431094320847</v>
      </c>
      <c r="Q298">
        <f t="shared" si="36"/>
        <v>-0.09918597673536363</v>
      </c>
    </row>
    <row r="299" spans="1:17" ht="12.75">
      <c r="A299">
        <v>295</v>
      </c>
      <c r="B299">
        <f t="shared" si="32"/>
        <v>5.9</v>
      </c>
      <c r="C299">
        <f t="shared" si="33"/>
        <v>0.26806733315474623</v>
      </c>
      <c r="D299">
        <f t="shared" si="37"/>
        <v>-0.016506831491622014</v>
      </c>
      <c r="E299">
        <f t="shared" si="38"/>
        <v>-0.1072269332618985</v>
      </c>
      <c r="N299">
        <f t="shared" si="39"/>
        <v>5.9</v>
      </c>
      <c r="O299">
        <f t="shared" si="34"/>
        <v>0.24884747348353042</v>
      </c>
      <c r="P299" s="8">
        <f t="shared" si="35"/>
        <v>-0.01516489288934969</v>
      </c>
      <c r="Q299">
        <f t="shared" si="36"/>
        <v>-0.09953898939341217</v>
      </c>
    </row>
    <row r="300" spans="1:17" ht="12.75">
      <c r="A300">
        <v>296</v>
      </c>
      <c r="B300">
        <f t="shared" si="32"/>
        <v>5.92</v>
      </c>
      <c r="C300">
        <f t="shared" si="33"/>
        <v>0.26875864106275</v>
      </c>
      <c r="D300">
        <f t="shared" si="37"/>
        <v>-0.011145484828527088</v>
      </c>
      <c r="E300">
        <f t="shared" si="38"/>
        <v>-0.1075034564251</v>
      </c>
      <c r="N300">
        <f t="shared" si="39"/>
        <v>5.92</v>
      </c>
      <c r="O300">
        <f t="shared" si="34"/>
        <v>0.2494811783917664</v>
      </c>
      <c r="P300" s="8">
        <f t="shared" si="35"/>
        <v>-0.010181191055188693</v>
      </c>
      <c r="Q300">
        <f t="shared" si="36"/>
        <v>-0.09979247135670656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Lehrkraft</dc:creator>
  <cp:keywords/>
  <dc:description/>
  <cp:lastModifiedBy>C. Wolfseher</cp:lastModifiedBy>
  <dcterms:created xsi:type="dcterms:W3CDTF">2009-12-22T11:23:26Z</dcterms:created>
  <dcterms:modified xsi:type="dcterms:W3CDTF">2009-12-22T20:26:39Z</dcterms:modified>
  <cp:category/>
  <cp:version/>
  <cp:contentType/>
  <cp:contentStatus/>
</cp:coreProperties>
</file>